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628"/>
  <workbookPr/>
  <mc:AlternateContent xmlns:mc="http://schemas.openxmlformats.org/markup-compatibility/2006">
    <mc:Choice Requires="x15">
      <x15ac:absPath xmlns:x15ac="http://schemas.microsoft.com/office/spreadsheetml/2010/11/ac" url="D:\Google HMB\MIAN QAMAR FILES\Lumière SMART SOLUTIONS\15 - ZIGBEE HDL\ZIGBEE WEBSITE\"/>
    </mc:Choice>
  </mc:AlternateContent>
  <xr:revisionPtr revIDLastSave="0" documentId="13_ncr:1_{F939C358-2B9F-4C02-864A-CE83132E7F5B}" xr6:coauthVersionLast="47" xr6:coauthVersionMax="47" xr10:uidLastSave="{00000000-0000-0000-0000-000000000000}"/>
  <bookViews>
    <workbookView xWindow="-108" yWindow="-108" windowWidth="23256" windowHeight="12456" xr2:uid="{00000000-000D-0000-FFFF-FFFF00000000}"/>
  </bookViews>
  <sheets>
    <sheet name="SnapFlow Assets 2.0a"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154" i="1" l="1"/>
  <c r="O153" i="1"/>
  <c r="O152" i="1"/>
  <c r="O151" i="1"/>
  <c r="O150" i="1"/>
  <c r="O149" i="1"/>
  <c r="O148" i="1"/>
  <c r="O147" i="1"/>
  <c r="O146" i="1"/>
  <c r="O145" i="1"/>
  <c r="O144" i="1"/>
  <c r="O143" i="1"/>
  <c r="O142" i="1"/>
  <c r="O141" i="1"/>
  <c r="O140" i="1"/>
  <c r="O139" i="1"/>
  <c r="O138" i="1"/>
  <c r="O137" i="1"/>
  <c r="O136" i="1"/>
  <c r="O135" i="1"/>
  <c r="O134" i="1"/>
  <c r="O133" i="1"/>
  <c r="O132" i="1"/>
  <c r="O131" i="1"/>
  <c r="O129" i="1"/>
  <c r="O128" i="1"/>
  <c r="O127" i="1"/>
  <c r="O126" i="1"/>
  <c r="O125" i="1"/>
  <c r="O124" i="1"/>
  <c r="O123" i="1"/>
  <c r="O122" i="1"/>
  <c r="O121" i="1"/>
  <c r="O120" i="1"/>
  <c r="O119" i="1"/>
  <c r="O118" i="1"/>
  <c r="O117" i="1"/>
  <c r="O116" i="1"/>
  <c r="O115" i="1"/>
  <c r="O114" i="1"/>
  <c r="O113" i="1"/>
  <c r="O112" i="1"/>
  <c r="O111" i="1"/>
  <c r="O110" i="1"/>
  <c r="O109" i="1"/>
  <c r="O108" i="1"/>
  <c r="O107" i="1"/>
  <c r="O106" i="1"/>
  <c r="O104" i="1"/>
  <c r="O103" i="1"/>
  <c r="O102" i="1"/>
  <c r="O101" i="1"/>
  <c r="O100" i="1"/>
  <c r="O99" i="1"/>
  <c r="O98" i="1"/>
  <c r="O97" i="1"/>
  <c r="O96" i="1"/>
  <c r="O95" i="1"/>
  <c r="O94" i="1"/>
  <c r="O93" i="1"/>
  <c r="O92" i="1"/>
  <c r="O91" i="1"/>
  <c r="O90" i="1"/>
  <c r="O89" i="1"/>
  <c r="O88" i="1"/>
  <c r="O87" i="1"/>
  <c r="O86" i="1"/>
  <c r="O85" i="1"/>
  <c r="O84" i="1"/>
  <c r="O83" i="1"/>
  <c r="O82" i="1"/>
  <c r="O81" i="1"/>
  <c r="O57" i="1"/>
  <c r="O58" i="1"/>
  <c r="O59" i="1"/>
  <c r="O60" i="1"/>
  <c r="O61" i="1"/>
  <c r="O62" i="1"/>
  <c r="O63" i="1"/>
  <c r="O64" i="1"/>
  <c r="O65" i="1"/>
  <c r="O66" i="1"/>
  <c r="O67" i="1"/>
  <c r="O68" i="1"/>
  <c r="O69" i="1"/>
  <c r="O70" i="1"/>
  <c r="O71" i="1"/>
  <c r="O72" i="1"/>
  <c r="O73" i="1"/>
  <c r="O74" i="1"/>
  <c r="O75" i="1"/>
  <c r="O76" i="1"/>
  <c r="O77" i="1"/>
  <c r="O78" i="1"/>
  <c r="O79" i="1"/>
  <c r="O56" i="1"/>
  <c r="O28" i="1"/>
  <c r="O29" i="1"/>
  <c r="O30" i="1"/>
  <c r="O31" i="1"/>
  <c r="O32" i="1"/>
  <c r="O33" i="1"/>
  <c r="O34" i="1"/>
  <c r="O35" i="1"/>
  <c r="O36" i="1"/>
  <c r="O37" i="1"/>
  <c r="O38" i="1"/>
  <c r="O39" i="1"/>
  <c r="O40" i="1"/>
  <c r="O41" i="1"/>
  <c r="O42" i="1"/>
  <c r="O43" i="1"/>
  <c r="O44" i="1"/>
  <c r="O45" i="1"/>
  <c r="O46" i="1"/>
  <c r="O47" i="1"/>
  <c r="O48" i="1"/>
  <c r="O49" i="1"/>
  <c r="O50" i="1"/>
  <c r="O51" i="1"/>
  <c r="O52" i="1"/>
  <c r="O53" i="1"/>
  <c r="O54" i="1"/>
  <c r="O27" i="1"/>
  <c r="R57" i="1"/>
  <c r="R58" i="1"/>
  <c r="R59" i="1"/>
  <c r="R60" i="1"/>
  <c r="R61" i="1"/>
  <c r="R62" i="1"/>
  <c r="R63" i="1"/>
  <c r="R64" i="1"/>
  <c r="R65" i="1"/>
  <c r="R66" i="1"/>
  <c r="R67" i="1"/>
  <c r="R68" i="1"/>
  <c r="R69" i="1"/>
  <c r="R70" i="1"/>
  <c r="R71" i="1"/>
  <c r="R72" i="1"/>
  <c r="R73" i="1"/>
  <c r="R74" i="1"/>
  <c r="R75" i="1"/>
  <c r="R76" i="1"/>
  <c r="R77" i="1"/>
  <c r="R78" i="1"/>
  <c r="R79" i="1"/>
  <c r="R56" i="1"/>
  <c r="R43" i="1"/>
  <c r="R39" i="1"/>
  <c r="R35" i="1"/>
  <c r="R31" i="1"/>
  <c r="R27" i="1"/>
  <c r="R51" i="1"/>
  <c r="R47" i="1"/>
  <c r="S28" i="1"/>
  <c r="S29" i="1"/>
  <c r="S30" i="1"/>
  <c r="S31" i="1"/>
  <c r="S32" i="1"/>
  <c r="S33" i="1"/>
  <c r="S34" i="1"/>
  <c r="S35" i="1"/>
  <c r="S36" i="1"/>
  <c r="S37" i="1"/>
  <c r="S38" i="1"/>
  <c r="S39" i="1"/>
  <c r="S40" i="1"/>
  <c r="S41" i="1"/>
  <c r="S42" i="1"/>
  <c r="S43" i="1"/>
  <c r="S44" i="1"/>
  <c r="S45" i="1"/>
  <c r="S46" i="1"/>
  <c r="S51" i="1"/>
  <c r="S52" i="1"/>
  <c r="S53" i="1"/>
  <c r="S54" i="1"/>
  <c r="S27" i="1"/>
  <c r="Q79" i="1"/>
  <c r="Q78" i="1"/>
  <c r="Q77" i="1"/>
  <c r="Q76" i="1"/>
  <c r="Q75" i="1"/>
  <c r="Q74" i="1"/>
  <c r="Q73" i="1"/>
  <c r="Q72" i="1"/>
  <c r="Q71" i="1"/>
  <c r="Q70" i="1"/>
  <c r="Q69" i="1"/>
  <c r="Q68" i="1"/>
  <c r="Q67" i="1"/>
  <c r="Q66" i="1"/>
  <c r="Q65" i="1"/>
  <c r="Q64" i="1"/>
  <c r="Q63" i="1"/>
  <c r="Q62" i="1"/>
  <c r="Q61" i="1"/>
  <c r="Q60" i="1"/>
  <c r="Q59" i="1"/>
  <c r="Q58" i="1"/>
  <c r="Q57" i="1"/>
  <c r="Q56" i="1"/>
  <c r="Q51" i="1"/>
  <c r="Q47" i="1"/>
  <c r="Q43" i="1"/>
  <c r="Q39" i="1"/>
  <c r="Q35" i="1"/>
  <c r="Q31" i="1"/>
  <c r="Q27" i="1"/>
  <c r="M12" i="1"/>
  <c r="M11" i="1"/>
  <c r="M10" i="1"/>
  <c r="M9" i="1"/>
  <c r="M8" i="1"/>
  <c r="R12" i="1"/>
  <c r="R11" i="1"/>
  <c r="R10" i="1"/>
  <c r="R9" i="1"/>
  <c r="Q12" i="1"/>
  <c r="Q11" i="1"/>
  <c r="Q10" i="1"/>
  <c r="Q9" i="1"/>
  <c r="R8" i="1"/>
  <c r="Q8" i="1"/>
  <c r="J193" i="1"/>
  <c r="J154" i="1"/>
  <c r="J153" i="1"/>
  <c r="J152" i="1"/>
  <c r="J151" i="1"/>
  <c r="J150" i="1"/>
  <c r="J149" i="1"/>
  <c r="J148" i="1"/>
  <c r="J147" i="1"/>
  <c r="J146" i="1"/>
  <c r="J145" i="1"/>
  <c r="J144" i="1"/>
  <c r="J143" i="1"/>
  <c r="J142" i="1"/>
  <c r="J141" i="1"/>
  <c r="J140" i="1"/>
  <c r="J139" i="1"/>
  <c r="J138" i="1"/>
  <c r="J137" i="1"/>
  <c r="J136" i="1"/>
  <c r="J135" i="1"/>
  <c r="J134" i="1"/>
  <c r="J133" i="1"/>
  <c r="J132" i="1"/>
  <c r="J131" i="1"/>
  <c r="J129" i="1"/>
  <c r="J128" i="1"/>
  <c r="J127" i="1"/>
  <c r="J126" i="1"/>
  <c r="J125" i="1"/>
  <c r="J124" i="1"/>
  <c r="J123" i="1"/>
  <c r="J122" i="1"/>
  <c r="J121" i="1"/>
  <c r="J120" i="1"/>
  <c r="J119" i="1"/>
  <c r="J118" i="1"/>
  <c r="J117" i="1"/>
  <c r="J116" i="1"/>
  <c r="J115" i="1"/>
  <c r="J114" i="1"/>
  <c r="J113" i="1"/>
  <c r="J112" i="1"/>
  <c r="J111" i="1"/>
  <c r="J110" i="1"/>
  <c r="J109" i="1"/>
  <c r="J108" i="1"/>
  <c r="J107" i="1"/>
  <c r="J106" i="1"/>
  <c r="J104" i="1"/>
  <c r="J103" i="1"/>
  <c r="J102" i="1"/>
  <c r="J101" i="1"/>
  <c r="J100" i="1"/>
  <c r="J99" i="1"/>
  <c r="J98" i="1"/>
  <c r="J97" i="1"/>
  <c r="J96" i="1"/>
  <c r="J95" i="1"/>
  <c r="J94" i="1"/>
  <c r="J93" i="1"/>
  <c r="J92" i="1"/>
  <c r="J91" i="1"/>
  <c r="J90" i="1"/>
  <c r="J89" i="1"/>
  <c r="J88" i="1"/>
  <c r="J87" i="1"/>
  <c r="J86" i="1"/>
  <c r="J85" i="1"/>
  <c r="J84" i="1"/>
  <c r="J83" i="1"/>
  <c r="J82" i="1"/>
  <c r="J81" i="1"/>
  <c r="J184" i="1"/>
  <c r="J183" i="1"/>
  <c r="J182" i="1"/>
  <c r="J181" i="1"/>
  <c r="J180" i="1"/>
  <c r="J179" i="1"/>
  <c r="J178" i="1"/>
  <c r="M38" i="1" s="1"/>
  <c r="J177" i="1"/>
  <c r="J176" i="1"/>
  <c r="J175" i="1"/>
  <c r="J174" i="1"/>
  <c r="J173" i="1"/>
  <c r="J172" i="1"/>
  <c r="J171" i="1"/>
  <c r="M41" i="1" s="1"/>
  <c r="J170" i="1"/>
  <c r="J169" i="1"/>
  <c r="J168" i="1"/>
  <c r="J167" i="1"/>
  <c r="J166" i="1"/>
  <c r="J165" i="1"/>
  <c r="J164" i="1"/>
  <c r="M32" i="1" s="1"/>
  <c r="J215" i="1"/>
  <c r="J210" i="1"/>
  <c r="J54" i="1"/>
  <c r="J53" i="1"/>
  <c r="J52" i="1"/>
  <c r="J51" i="1"/>
  <c r="J163" i="1"/>
  <c r="J162" i="1"/>
  <c r="J161" i="1"/>
  <c r="J160" i="1"/>
  <c r="J159" i="1"/>
  <c r="J158" i="1"/>
  <c r="J157" i="1"/>
  <c r="M76" i="1" s="1"/>
  <c r="J79" i="1"/>
  <c r="J78" i="1"/>
  <c r="J77" i="1"/>
  <c r="J76" i="1"/>
  <c r="J75" i="1"/>
  <c r="J74" i="1"/>
  <c r="J73" i="1"/>
  <c r="J72" i="1"/>
  <c r="J71" i="1"/>
  <c r="J70" i="1"/>
  <c r="J69" i="1"/>
  <c r="J68" i="1"/>
  <c r="J67" i="1"/>
  <c r="J66" i="1"/>
  <c r="J65" i="1"/>
  <c r="J64" i="1"/>
  <c r="J63" i="1"/>
  <c r="J62" i="1"/>
  <c r="J61" i="1"/>
  <c r="J60" i="1"/>
  <c r="J59" i="1"/>
  <c r="J58" i="1"/>
  <c r="J57" i="1"/>
  <c r="J56" i="1"/>
  <c r="K219" i="1"/>
  <c r="J219" i="1"/>
  <c r="M215" i="1" s="1"/>
  <c r="K213" i="1"/>
  <c r="J213" i="1"/>
  <c r="N210" i="1" s="1"/>
  <c r="J222" i="1"/>
  <c r="J221" i="1"/>
  <c r="J220" i="1"/>
  <c r="J218" i="1"/>
  <c r="J217" i="1"/>
  <c r="N215" i="1" s="1"/>
  <c r="J216" i="1"/>
  <c r="J214" i="1"/>
  <c r="J212" i="1"/>
  <c r="J211" i="1"/>
  <c r="J208" i="1"/>
  <c r="J207" i="1"/>
  <c r="J206" i="1"/>
  <c r="J204" i="1"/>
  <c r="J203" i="1"/>
  <c r="J202" i="1"/>
  <c r="J201" i="1"/>
  <c r="J200" i="1"/>
  <c r="J198" i="1"/>
  <c r="J197" i="1"/>
  <c r="J196" i="1"/>
  <c r="J195" i="1"/>
  <c r="J192" i="1"/>
  <c r="N50" i="1" s="1"/>
  <c r="J191" i="1"/>
  <c r="N44" i="1" s="1"/>
  <c r="J190" i="1"/>
  <c r="J189" i="1"/>
  <c r="N52" i="1" s="1"/>
  <c r="J188" i="1"/>
  <c r="J187" i="1"/>
  <c r="J186" i="1"/>
  <c r="J50" i="1"/>
  <c r="J49" i="1"/>
  <c r="J48" i="1"/>
  <c r="J47" i="1"/>
  <c r="J46" i="1"/>
  <c r="J45" i="1"/>
  <c r="J44" i="1"/>
  <c r="J43" i="1"/>
  <c r="J42" i="1"/>
  <c r="J41" i="1"/>
  <c r="J40" i="1"/>
  <c r="J39" i="1"/>
  <c r="J38" i="1"/>
  <c r="J37" i="1"/>
  <c r="J36" i="1"/>
  <c r="J35" i="1"/>
  <c r="J34" i="1"/>
  <c r="J33" i="1"/>
  <c r="J32" i="1"/>
  <c r="J31" i="1"/>
  <c r="J30" i="1"/>
  <c r="J29" i="1"/>
  <c r="J28" i="1"/>
  <c r="J27" i="1"/>
  <c r="J5" i="1"/>
  <c r="J6" i="1"/>
  <c r="J7" i="1"/>
  <c r="J8" i="1"/>
  <c r="J9" i="1"/>
  <c r="J10" i="1"/>
  <c r="J11" i="1"/>
  <c r="J12" i="1"/>
  <c r="J13" i="1"/>
  <c r="J14" i="1"/>
  <c r="J15" i="1"/>
  <c r="J16" i="1"/>
  <c r="J17" i="1"/>
  <c r="J18" i="1"/>
  <c r="J19" i="1"/>
  <c r="J20" i="1"/>
  <c r="J21" i="1"/>
  <c r="J22" i="1"/>
  <c r="J23" i="1"/>
  <c r="J24" i="1"/>
  <c r="J25" i="1"/>
  <c r="J4" i="1"/>
  <c r="M119" i="1" l="1"/>
  <c r="M131" i="1"/>
  <c r="M139" i="1"/>
  <c r="M147" i="1"/>
  <c r="M112" i="1"/>
  <c r="M113" i="1"/>
  <c r="M132" i="1"/>
  <c r="M140" i="1"/>
  <c r="M148" i="1"/>
  <c r="M133" i="1"/>
  <c r="M141" i="1"/>
  <c r="M149" i="1"/>
  <c r="M120" i="1"/>
  <c r="M134" i="1"/>
  <c r="M142" i="1"/>
  <c r="M150" i="1"/>
  <c r="M135" i="1"/>
  <c r="M143" i="1"/>
  <c r="M151" i="1"/>
  <c r="M136" i="1"/>
  <c r="M144" i="1"/>
  <c r="M152" i="1"/>
  <c r="M121" i="1"/>
  <c r="M85" i="1"/>
  <c r="M127" i="1"/>
  <c r="M104" i="1"/>
  <c r="M128" i="1"/>
  <c r="M137" i="1"/>
  <c r="M145" i="1"/>
  <c r="M153" i="1"/>
  <c r="M111" i="1"/>
  <c r="M129" i="1"/>
  <c r="M138" i="1"/>
  <c r="M146" i="1"/>
  <c r="M154" i="1"/>
  <c r="M106" i="1"/>
  <c r="M114" i="1"/>
  <c r="M122" i="1"/>
  <c r="M107" i="1"/>
  <c r="M115" i="1"/>
  <c r="M123" i="1"/>
  <c r="M108" i="1"/>
  <c r="M116" i="1"/>
  <c r="M124" i="1"/>
  <c r="M109" i="1"/>
  <c r="M117" i="1"/>
  <c r="M125" i="1"/>
  <c r="M110" i="1"/>
  <c r="M118" i="1"/>
  <c r="M126" i="1"/>
  <c r="M81" i="1"/>
  <c r="M83" i="1"/>
  <c r="M93" i="1"/>
  <c r="M94" i="1"/>
  <c r="M95" i="1"/>
  <c r="M103" i="1"/>
  <c r="M86" i="1"/>
  <c r="M96" i="1"/>
  <c r="M87" i="1"/>
  <c r="M97" i="1"/>
  <c r="M88" i="1"/>
  <c r="M99" i="1"/>
  <c r="M89" i="1"/>
  <c r="M101" i="1"/>
  <c r="M91" i="1"/>
  <c r="M102" i="1"/>
  <c r="M82" i="1"/>
  <c r="M90" i="1"/>
  <c r="M98" i="1"/>
  <c r="M84" i="1"/>
  <c r="M92" i="1"/>
  <c r="M100" i="1"/>
  <c r="M46" i="1"/>
  <c r="M50" i="1"/>
  <c r="M54" i="1"/>
  <c r="M36" i="1"/>
  <c r="M30" i="1"/>
  <c r="M42" i="1"/>
  <c r="M45" i="1"/>
  <c r="M53" i="1"/>
  <c r="M48" i="1"/>
  <c r="M52" i="1"/>
  <c r="M29" i="1"/>
  <c r="M49" i="1"/>
  <c r="M44" i="1"/>
  <c r="M33" i="1"/>
  <c r="M28" i="1"/>
  <c r="M34" i="1"/>
  <c r="M37" i="1"/>
  <c r="M40" i="1"/>
  <c r="M63" i="1"/>
  <c r="M69" i="1"/>
  <c r="M70" i="1"/>
  <c r="M43" i="1"/>
  <c r="M71" i="1"/>
  <c r="M47" i="1"/>
  <c r="M77" i="1"/>
  <c r="M51" i="1"/>
  <c r="M78" i="1"/>
  <c r="M61" i="1"/>
  <c r="M79" i="1"/>
  <c r="M62" i="1"/>
  <c r="N53" i="1"/>
  <c r="N54" i="1"/>
  <c r="M56" i="1"/>
  <c r="M64" i="1"/>
  <c r="M72" i="1"/>
  <c r="M27" i="1"/>
  <c r="M57" i="1"/>
  <c r="M65" i="1"/>
  <c r="M73" i="1"/>
  <c r="N51" i="1"/>
  <c r="M31" i="1"/>
  <c r="M58" i="1"/>
  <c r="M74" i="1"/>
  <c r="M35" i="1"/>
  <c r="M59" i="1"/>
  <c r="M67" i="1"/>
  <c r="M75" i="1"/>
  <c r="M66" i="1"/>
  <c r="M39" i="1"/>
  <c r="M60" i="1"/>
  <c r="M68" i="1"/>
  <c r="N38" i="1"/>
  <c r="N34" i="1"/>
  <c r="N36" i="1"/>
  <c r="N35" i="1"/>
  <c r="N28" i="1"/>
  <c r="N27" i="1"/>
  <c r="N42" i="1"/>
  <c r="N30" i="1"/>
  <c r="N31" i="1"/>
  <c r="N29" i="1"/>
  <c r="N37" i="1"/>
  <c r="N45" i="1"/>
  <c r="N46" i="1"/>
  <c r="N47" i="1"/>
  <c r="N48" i="1"/>
  <c r="N39" i="1"/>
  <c r="N32" i="1"/>
  <c r="N40" i="1"/>
  <c r="N33" i="1"/>
  <c r="N41" i="1"/>
  <c r="N49" i="1"/>
  <c r="N43" i="1"/>
</calcChain>
</file>

<file path=xl/sharedStrings.xml><?xml version="1.0" encoding="utf-8"?>
<sst xmlns="http://schemas.openxmlformats.org/spreadsheetml/2006/main" count="1243" uniqueCount="350">
  <si>
    <t>Item Photo</t>
  </si>
  <si>
    <t>Item Description</t>
  </si>
  <si>
    <t>Model Number</t>
  </si>
  <si>
    <t>Style</t>
  </si>
  <si>
    <t>Price (USD)</t>
  </si>
  <si>
    <t>Gateways</t>
  </si>
  <si>
    <t>Zigbee-RS485 Interface</t>
  </si>
  <si>
    <t>Item Name</t>
  </si>
  <si>
    <t>M485/GW-ZB.10</t>
  </si>
  <si>
    <t>Dimensions (mm)</t>
  </si>
  <si>
    <t>45*47*19</t>
  </si>
  <si>
    <t>E7 Zigbee Gateway</t>
  </si>
  <si>
    <t>MCIP-ZB.10</t>
  </si>
  <si>
    <t>MSR-ZB.10</t>
  </si>
  <si>
    <t>Zigbee Repeater</t>
  </si>
  <si>
    <t>52*46.5* 20</t>
  </si>
  <si>
    <t>166*148* 36</t>
  </si>
  <si>
    <t>Touchscreens</t>
  </si>
  <si>
    <t>Source 10</t>
  </si>
  <si>
    <t>Source 7</t>
  </si>
  <si>
    <t>Source Mini</t>
  </si>
  <si>
    <t>Category</t>
  </si>
  <si>
    <t>MGWSIPD10-LK.18</t>
  </si>
  <si>
    <t>301.3*155.2*9.8</t>
  </si>
  <si>
    <t>Black</t>
  </si>
  <si>
    <t>MGWSIPD-LK.18</t>
  </si>
  <si>
    <t>219*102*26</t>
  </si>
  <si>
    <t>Ink Black</t>
  </si>
  <si>
    <t>Pine Green</t>
  </si>
  <si>
    <t>Mountain Blue</t>
  </si>
  <si>
    <t>MGWSIPD4-LK.18</t>
  </si>
  <si>
    <t>iTouch Display</t>
  </si>
  <si>
    <t>MPTL4C-S-ZB.18</t>
  </si>
  <si>
    <t>86*86*11</t>
  </si>
  <si>
    <t>White</t>
  </si>
  <si>
    <t>Smart Panels</t>
  </si>
  <si>
    <t>iTouch 1 Button</t>
  </si>
  <si>
    <t>iTouch 2 Buttons</t>
  </si>
  <si>
    <t>iTouch 3 Buttons</t>
  </si>
  <si>
    <t>iTouch 4 Buttons</t>
  </si>
  <si>
    <t>iTouch Thermostat Panel</t>
  </si>
  <si>
    <t>MPT1R1L/S-ZB.18</t>
  </si>
  <si>
    <t>MPT2R2L/S-ZB.18</t>
  </si>
  <si>
    <t>MPT3R3L/S-ZB.18</t>
  </si>
  <si>
    <t>MPT4R4L/S-ZB.18</t>
  </si>
  <si>
    <t>MPTE3/S-ZB.18</t>
  </si>
  <si>
    <t>86*86*12</t>
  </si>
  <si>
    <t>86*86*13</t>
  </si>
  <si>
    <t>86*86*14</t>
  </si>
  <si>
    <t>86*86*15</t>
  </si>
  <si>
    <t>Source 10 Touch screen, Android OS with built-in Smart home App to control lighting, curtain,air conditioning, security, floor heating, music etc, 1200*2000Resolution, built-in Microphone to support between-in Screen intercom, Built-in proximity sensor/Lux sensor, Bult-in temperature and humidiry sensor,Ethernet access via Wifi or RJ45, IP20,  Powered by specialized power interface to support Buspro, KNX, Zigbee protoco.Color:Dark Purple</t>
  </si>
  <si>
    <t>Source 7 Touch Screen, Android OS with built-in Smart home App to control lighting, curtain,air conditioning, security, floor heating, music etc, 1280*720 Resolution, built-in Camera and Microphone to support between-in Screen intercom, Built-in proximity sensor/Lux sensor, Bult-in temperature and humidiry sensor, Ethernet access via Wifi or RJ45, IP20, Color Option: Ink Black, Pine Green, Moutain Blue. Powered by specialized power interface to support Buspro, KNX, Zigbee protoco.</t>
  </si>
  <si>
    <t xml:space="preserve">Source Mini Panel EU，with 4-inch LCD screen，used to control lighting, curtain,air conditioning, security, floor heating, music etc, 480x480 Resolution， Built-in speaker and Microphone，  Built-in temperature and humidity sensors,  Built-in human proximity sensor and light sensor, Ethernet access via Wifi or RJ45, IP20,Color Option: plastic Space Gray Frame/black glass. Powered by specialized power interface to support Buspro, KNX, Zigbee protoco. </t>
  </si>
  <si>
    <t>iTouch Series 1 Buttons Touch Panel EU ,  with 1ch Relay ouput,  zigbee 3.0 ,with Aluminum Frame, used to control,lighting,curtain and scene, LED backlight and LED indicator.</t>
  </si>
  <si>
    <t>iTouch Series 2 Buttons Touch Panel EU ,  with 2ch Relay ouput,  zigbee 3.0 ,with Aluminum Frame, used to control,lighting,curtain and scene, LED backlight and LED indicator.</t>
  </si>
  <si>
    <t>iTouch Series 3 Buttons Touch Panel ， with 3ch Relay ouput，zigbee 3.0 ,with Aluminum Frame, used to control,lighting,curtain and scene, LED backlight and LED indicator.</t>
  </si>
  <si>
    <t>iTouch Series 4 Buttons Touch Panel ,with 4ch Relay ouput，zigbee 3.0 ,with Aluminum Frame, used to control,lighting,curtain and scene, LED backlight and LED indicator.</t>
  </si>
  <si>
    <t>iTouch Thermostat Panel,Zigbee 3.0， Input Voltage：100–240V AC (50/60Hz)，with 3.5inch LCD screen, controlling air conditioning, floor heating, fresh air and other devices.  built-in temperature and humidity sensors . Color Option: Space Gray Frame black glass /white glass</t>
  </si>
  <si>
    <t>iTouch Display Panel ， Zigbee 3.0, with 4-inch LCD screen and Aluminum plate, used to control lighting, curtain, scene, air conditioning, floor heating,music and fresh air, Built-in temperature sensor, humidity sensor and proximity sensor, 2ch 5A relay ,Color Option: Space Gray Frame/black glass/White glass</t>
  </si>
  <si>
    <t>Zigbee-RS485 Interface ，By integrating with the RS485 protocol, various third-party devices can be connected to the Zigbee  system, such as control panels, fresh air fans, and other execution devices; Thus achieving bidirectional data exchange between Zigbee and RS485 devices.</t>
  </si>
  <si>
    <t xml:space="preserve">E7 zigbee-IP Gateway，supports standard Zigbee 3.0 devices to access the network. compatible with zigbee home automation protocol, and also compatible with Wi-Fi and RJ45 network ports to access the LAN. main functions include: device management, scenes, logic, security , and work properly when offline, etc. </t>
  </si>
  <si>
    <t>Zigbee repeater, assists a gateway in expanding its signal coverage range.can connect gateways and other Zigbee terminal devices, achieve relay networking, and thus achieve communication over longer distances. Its main functions include: indoor communication transmission distance of 30-50 meters; can be located through HDL Home app; compliant with Zigbee 3.0 protocol standards; Support online upgrade.</t>
  </si>
  <si>
    <t>Model Number + Style</t>
  </si>
  <si>
    <t>Dark Purple</t>
  </si>
  <si>
    <t>Tile Series 1 button smart panel 2.1 ， Zigbee 3.0，used to control lighting,curtain and scene, plastic(ivory white/ash gray/champagne gold/space gray） ,Built-in temperature sensor and proximity sensor, with LED backlight,customizable icon, Frame is NOT included, Powered by MPFPIT-1P-ZB.17</t>
  </si>
  <si>
    <t>MPBT-1B-ZB.17</t>
  </si>
  <si>
    <t>86*86*10.5</t>
  </si>
  <si>
    <t>Ash Gray</t>
  </si>
  <si>
    <t>Ivory White</t>
  </si>
  <si>
    <t>Champagne Gold</t>
  </si>
  <si>
    <t>Space Gray</t>
  </si>
  <si>
    <t>Tile Series 2 button smart panel 2.1,Zigbee 3.0used to control lighting,curtain and scene, plastic(ivory white/ash gray/champagne gold/space gray） ,Built-in temperature sensor and proximity sensor, with LED backlight,customizable icon, Frame is NOT included, Powered by MPFPIT-1P-ZB.17</t>
  </si>
  <si>
    <t>MPBT-2B-ZB.17</t>
  </si>
  <si>
    <t>Tile Series 3 button smart panel 2.1 ,Zigbee 3.0，used to control lighting,curtain and scene, plastic(ivory white/ash gray/champagne gold/space gray） ,Built-in temperature sensor and proximity sensor, with LED backlight,customizable icon, Frame is NOT included, Powered by MPFPIT-1P-ZB.17</t>
  </si>
  <si>
    <t>MPBT-3B-ZB.17</t>
  </si>
  <si>
    <t>Tile Series 4 button smart panel 2.1，Zigbee 3.0，used to control lighting,curtain and scene, plastic(ivory white/ash gray/champagne gold/space gray） ,Built-in temperature sensor and proximity sensor, with LED backlight,customizable icon, Frame is NOT included, Powered by MPFPIT-1P-ZB.17</t>
  </si>
  <si>
    <t>MPBT-4B-ZB.17</t>
  </si>
  <si>
    <t>MPBT-8B-ZB.17</t>
  </si>
  <si>
    <t>Tile Series 8 button smart panel 2.1，Zigbee 3.0，used to control lighting,curtain and scene, plastic(ivory white/ash gray/champagne gold/space gray） ,Built-in temperature sensor and proximity sensor, with LED backlight,customizable icon, Frame is NOT included, Powered by MPFPIT-1P-ZB.17</t>
  </si>
  <si>
    <t>Tile Series Thermostat 2.1, Zigbee 3.0，used to control air conditioning,floor heating and fresh air system,   plastic(ivory white/ash gray/champagne gold/space gray）),Built-in temperature sensor,humidity sensor and proximity sensor, with LED backlight.  Frame is NOT included, Powered by MPFPIT-0505-ZB.17</t>
  </si>
  <si>
    <t>MPHT-6B-ZB.17</t>
  </si>
  <si>
    <t>Tile 4 Buttons</t>
  </si>
  <si>
    <t>Tile 1 Button</t>
  </si>
  <si>
    <t>Tile 2 Buttons</t>
  </si>
  <si>
    <t>Tile 3 Buttons</t>
  </si>
  <si>
    <t>Tile 8 Buttons</t>
  </si>
  <si>
    <t>Tile Thermostat</t>
  </si>
  <si>
    <t>Source-Zigbee interface,Source 7/ Source mini zigbeePower interface, built-in 2CH 10A relay circuit output，input volatage:100 - 240V AC, 50/60Hz, to provide power supply,RJ45 ethernet connection  to Souce 7 and source Mini,  Support 86*86 mm Size backbox installation</t>
  </si>
  <si>
    <t>MPFPIS-0203-ZB.27</t>
  </si>
  <si>
    <t>76*76*29.2</t>
  </si>
  <si>
    <t>Zigbee</t>
  </si>
  <si>
    <t>Panel Power</t>
  </si>
  <si>
    <t>BusPro</t>
  </si>
  <si>
    <t>KNX</t>
  </si>
  <si>
    <t>PP Source Zigbee</t>
  </si>
  <si>
    <t>PP Source BusPro</t>
  </si>
  <si>
    <t>PP Source KNX</t>
  </si>
  <si>
    <t>PP Tile2.1 - 0ch</t>
  </si>
  <si>
    <t xml:space="preserve">Panel Power Interface  ，provides DC power and communicates to HDL Wall panel,For  zigbee Tile Series Panel 2.1  </t>
  </si>
  <si>
    <t>MPFPIT-1P-ZB.17</t>
  </si>
  <si>
    <t>68.9*68.3*26.6</t>
  </si>
  <si>
    <t>PP Tile2.1 - 2ch</t>
  </si>
  <si>
    <t>MPFPIT-0210-ZB.17</t>
  </si>
  <si>
    <t xml:space="preserve">Panel Power Interface With 2CH 10A Relay  ，For  zigbee Tile Series Panel 2.1  </t>
  </si>
  <si>
    <t>PP Tile2.1 - 4ch</t>
  </si>
  <si>
    <t>PP Tile2.1 - 5ch</t>
  </si>
  <si>
    <t xml:space="preserve">Panel Power Interface With 4CH 10A Relay ，For  zigbee Tile Series Panel 2.1  </t>
  </si>
  <si>
    <t xml:space="preserve">Panel Power Interface With 5CH 5A Relay ，For MPHT-6B-ZB.17  Tile Series Thermostat 2.1    </t>
  </si>
  <si>
    <t>MPFPIT-0410-ZB.17</t>
  </si>
  <si>
    <t>MPFPIT-0505-ZB.17</t>
  </si>
  <si>
    <t>Flush Mount</t>
  </si>
  <si>
    <t>3CH 10A Flush-mounted Switch Actuator，Zigbee 3.0,  3CH, 10A/Ch relay output , magnetic latching relays;  4-channel low-voltage dry contact input, 10mA/CH，compatible with low-voltage dry contact panels/switches. 4CH LED output.</t>
  </si>
  <si>
    <t>MLR0310-ZB.20</t>
  </si>
  <si>
    <t>50*50*22.8</t>
  </si>
  <si>
    <t>MLR0205-ZB.18</t>
  </si>
  <si>
    <t>MPD0101-ZB.10</t>
  </si>
  <si>
    <t>MD10V03-ZB.10</t>
  </si>
  <si>
    <t>43.8*46*23.5</t>
  </si>
  <si>
    <t>56*50*24</t>
  </si>
  <si>
    <t>47*45*19</t>
  </si>
  <si>
    <t>2CH 5A Flush-mounted Switch Actuator ，Zigbee 3.0,  2CH, 5A/Ch relay output , magnetic latching relays; 2-channel high-voltage dry contact input.</t>
  </si>
  <si>
    <t>FM Relay 3ch10a</t>
  </si>
  <si>
    <t xml:space="preserve">1CH Flush-mounted Dimming Actuator，Zigbee 3.0, 1CH ,1.5A/CH , 7 CH dry contact input, 7-channel LED output (10mA/CH) . </t>
  </si>
  <si>
    <t>0-10V Multi-function Dimming Actuator Input ，Zigbee 3.0,voltage: 100-240V AC (50/60Hz), output voltage: 0-10V DC, 3 Ch output (20mA/CH ) . RGB auto-color cycling, CCT/CW mode, dimming gradient, adjustable brightness/color temperature limits.</t>
  </si>
  <si>
    <t>FM Relay 2ch5a</t>
  </si>
  <si>
    <t>FM Dim 1ch 1.5a</t>
  </si>
  <si>
    <t>FM Dim 0-10v</t>
  </si>
  <si>
    <t>0-10v</t>
  </si>
  <si>
    <t>Sensor</t>
  </si>
  <si>
    <t>Water Detector zigbee， Zigbee 3.0， detect the state of flooding in certain environment. Operating Voltage: DC 3V ,with CR2032  coin battery,Water leakage detection with auto-alert, low-voltage monitoring alert, scheduled online signal transmission to gateway.</t>
  </si>
  <si>
    <t>Ceiling-mounted Motion Sensor, Zigbee 3.0， With 1 ch output realy 3A , includes PIR motion sensor, LUX sensor ，Input Voltage：100–240V AC (50/60Hz)，  Support  Ceiling-mounted installation ， Standby Power Consumption：2W，infrared Detection Range：Φ7.5m (when installed at 3m height)</t>
  </si>
  <si>
    <t xml:space="preserve">Door Magnetic Sensor zigbee ,Operating Voltage: DC 3V ， with CR2032 coin battery , detects the opening/closing of doors, windows, electrical appliances, furniture cabinet doors drawers and other objects in time.  
</t>
  </si>
  <si>
    <t xml:space="preserve">Airkit Mini Air Quality Sensor， Zigbee 3.0, input voltage AC 100~240VAC，Real time monitoring of PM2.5 concentration, temperature, and humidity parameters in the air. Remote data viewing and intelligent management can be achieved through a mobile app. </t>
  </si>
  <si>
    <t>Emergency Panel，Operating Voltage: DC 3V ， with CR2450 coin battery  ， support online notification by App</t>
  </si>
  <si>
    <t>MSW01/M-ZB.10</t>
  </si>
  <si>
    <t>MSPIR01-ZB.10</t>
  </si>
  <si>
    <t>MSDC01/M-ZB.10</t>
  </si>
  <si>
    <t>MSTHCFM25-ZB.10</t>
  </si>
  <si>
    <t>MBU01/HM-ZB.10</t>
  </si>
  <si>
    <t>Φ50*18mm</t>
  </si>
  <si>
    <t>Φ76.5*Φ57.2*61.4</t>
  </si>
  <si>
    <t>52.6*26.5*13.8mm  </t>
  </si>
  <si>
    <t>Φ100*Φ60*50</t>
  </si>
  <si>
    <t>Φ62.05*H13.9</t>
  </si>
  <si>
    <t>Water Detector</t>
  </si>
  <si>
    <t>Ceiling PIR Sensor</t>
  </si>
  <si>
    <t>Door Magnetic Sensor</t>
  </si>
  <si>
    <t>AirKit Air Quality</t>
  </si>
  <si>
    <t>Emergency SOS</t>
  </si>
  <si>
    <t>Climate</t>
  </si>
  <si>
    <t xml:space="preserve">Digital AC Gateway VRV/VRF, Zigbee 3.0 ,The VRV/VRF air conditioning gateway，enables mutual control between Zigbee systems and multi-split AC systems, integrating them into smart home networks. It supports over 20 brands including Daikin, Hitachi, Toshiba, Mitsubishi Electric, Hisense, Haier, Panasonic, York, Mitsubishi Heavy Industries, Midea, LG, AUX, Bosch, Gree, TICA, Samsung, Chigo, Trane, Carrier, and McQuay etc. power supply specification is  DC 12V </t>
  </si>
  <si>
    <t>MAC-GW-ZB.20</t>
  </si>
  <si>
    <t xml:space="preserve">100*86*28 </t>
  </si>
  <si>
    <t>LINK IR Emitter ,Link protocal ,Operating Voltage: 5V DC (via USB Type-C),it supports Bluetooth network connection, USB, Type-C power supply. It supports code library storage for up to 10 infrared home appliances, infrared code learning and control, can achieve control of most infrared home appliances such as air conditioning, TV, fan, set-top box, speakers, etc.</t>
  </si>
  <si>
    <t>MIR01R-LK.10</t>
  </si>
  <si>
    <t>65*65*28.2</t>
  </si>
  <si>
    <t>VRV/VRF Digital AC Gateway</t>
  </si>
  <si>
    <t>LINK IR Emitter</t>
  </si>
  <si>
    <t>VRF/VRV</t>
  </si>
  <si>
    <t>IR</t>
  </si>
  <si>
    <t>Radiator Valve</t>
  </si>
  <si>
    <t xml:space="preserve">Zigbee 3.0 Smart Thermostatic Radiator Valve，Centralized Heating control vavle, up to 16 pcs valve suppoted by one gateway, M30 x 1.5mm installation, Linear travel: 4.3mm, temperature regulation precison: 0.5 °C with Anti-scale, Child Lock by default, Power Supply: 3x 1.5 V alkaline AA batteries, </t>
  </si>
  <si>
    <t>MIGT05.19</t>
  </si>
  <si>
    <t>81*49.5*53</t>
  </si>
  <si>
    <t>Valve</t>
  </si>
  <si>
    <t>Shading</t>
  </si>
  <si>
    <t>Blinds Motor Zigbee, input voltage AC 220~240VAC（50Hz),Up/Down, stop, percentage control, High-accuracy position limit,Overheat and overload protection, Flame-retardant material for low fire risk,Internal structure is sealed and lubricated for low noise and vibration.</t>
  </si>
  <si>
    <t>MVSM35B-ZB.20</t>
  </si>
  <si>
    <t xml:space="preserve"> 35*528mm </t>
  </si>
  <si>
    <t>Blind Motor Track ,Tube for Tubular Blind Motor, Do NOT support segmented connection,Maximum length: 2.6meters.( price for one meter)</t>
  </si>
  <si>
    <t>Zigbee Blind Motor Track</t>
  </si>
  <si>
    <t>/</t>
  </si>
  <si>
    <t xml:space="preserve">Curtain Remote Controller, voltage: 3.3V button cell, can control 2 motors， support MVSM35B-ZB.20 </t>
  </si>
  <si>
    <t>YR2188</t>
  </si>
  <si>
    <t xml:space="preserve">Curtain Motor Zigbee  , input voltage AC 110-240V (50/60Hz),Rated power 22W, open, stop, close,percentage control, manual control and remote control are available, support manual running when power off, Motor torque 1.2 N·m, Maximum weight capacity: 50kg. Motor sound level: ＜35dB at silent mode,IP41 </t>
  </si>
  <si>
    <t>MWWSCMT-ZB.20</t>
  </si>
  <si>
    <t>283*71*50.6</t>
  </si>
  <si>
    <t>Gear Box ，1PCS＝2PCS Gear Box</t>
  </si>
  <si>
    <t>MWWSCMT-CDX.20</t>
  </si>
  <si>
    <t>Curtain Track , is made of aluminum alloy with a wall thickness of 2mm and an ivory white lubricating coating. Support segmented connection, Maximum length: 6meters.</t>
  </si>
  <si>
    <t>MWWSCMT-DG.20</t>
  </si>
  <si>
    <t xml:space="preserve">1 Channel Curtain Remote Controller ,Battery Requirement: 1 CR2032 battery， Number of Transmitting Channels: 1，Support MWWSCMT-ZB.20 </t>
  </si>
  <si>
    <t>MWWSCMT-YK.20</t>
  </si>
  <si>
    <t xml:space="preserve">2 Channel Remote Controller ,Battery Requirement: 1 CR2032 battery， Number of Transmitting Channels: 2 ，Support MWWSCMT-ZB.20 </t>
  </si>
  <si>
    <t>MWWSCMT-YK2.20</t>
  </si>
  <si>
    <t xml:space="preserve">5 Channel Curtain Remote Controller ,Battery Requirement: 1 CR2032 battery， Number of Transmitting Channels: 5 Support MWWSCMT-ZB.20 </t>
  </si>
  <si>
    <t>MWWSCMT-YK5.20</t>
  </si>
  <si>
    <t>Zigbee Blind Motor</t>
  </si>
  <si>
    <t>Blind Motor Tube</t>
  </si>
  <si>
    <t>Curtain Remote Control</t>
  </si>
  <si>
    <t>Zigbee Curtain Motor</t>
  </si>
  <si>
    <t>Curtain Track Gear</t>
  </si>
  <si>
    <t>Curtain Track Length</t>
  </si>
  <si>
    <t>1ch Remote</t>
  </si>
  <si>
    <t>2ch Remote</t>
  </si>
  <si>
    <t>5ch Remote</t>
  </si>
  <si>
    <t>2.6 Meters</t>
  </si>
  <si>
    <t>5 Meters</t>
  </si>
  <si>
    <t>3 Relay</t>
  </si>
  <si>
    <t>1 Dim</t>
  </si>
  <si>
    <t>Water</t>
  </si>
  <si>
    <t>PIR</t>
  </si>
  <si>
    <t>Door</t>
  </si>
  <si>
    <t>Air</t>
  </si>
  <si>
    <t>SOS</t>
  </si>
  <si>
    <t>5 Relay</t>
  </si>
  <si>
    <t>4 Relay</t>
  </si>
  <si>
    <t>2 Relay</t>
  </si>
  <si>
    <t>0 Relay</t>
  </si>
  <si>
    <t>#</t>
  </si>
  <si>
    <t>TILE DRY</t>
  </si>
  <si>
    <t>Tile Series Emergency Panel 2.1, Zigbee 3.0 .four colors (ivory white, ash gray, champagne gold and space gray) are available for plastic plate,mount with plastic and metal frame,Frame is NOT included.</t>
  </si>
  <si>
    <t>MPUT-1EC-ZB.17</t>
  </si>
  <si>
    <t>86*86*48.3</t>
  </si>
  <si>
    <t>Tile Series Card Holder Panel 2.1, Dry contact， master card panel for energy control of hotel guest room , Voltage 24V DC ，High frequency M1 card 13.56 MHz ，Four colors(ivory white, ash gray, champagne gold and space gray) are available for plastic,Frame is NOT included</t>
  </si>
  <si>
    <t>MPCT-H-NP.18</t>
  </si>
  <si>
    <t>86×86×45.8</t>
  </si>
  <si>
    <t>Tile Series 1 Button Rocker Switch 2.1, Rated voltage: 250V AC~ 10A,four colors(ivory white, ash gray, champagne gold and space gray) are available for plastic plate,mount with plastic and metal frame,Frame is NOT included.</t>
  </si>
  <si>
    <t>MPMT-1R-NP.18</t>
  </si>
  <si>
    <t>86*86*35.4</t>
  </si>
  <si>
    <t>Tile Series 2 Button Rocker Switch 2.1, Rated voltage: 250V AC~ 10A,four colors(ivory white, ash gray, champagne gold and space gray) are available for plastic plate,mount with plastic and metal frame,Frame is NOT included.</t>
  </si>
  <si>
    <t>MPMT-2R-NP.18</t>
  </si>
  <si>
    <t>86*86*35.9</t>
  </si>
  <si>
    <t>Tile Series 3 Button Rocker Switch 2.1, Rated voltage: 250V AC~ 10A,four colors(ivory white, ash gray, champagne gold and space gray) are available for plastic plate,mount with plastic and metal frame,Frame is NOT included.</t>
  </si>
  <si>
    <t>MPMT-3R-NP.18</t>
  </si>
  <si>
    <t>Tile Series 1 Button Momentary Switch 2.1, Rated voltage: 250V AC~ 10A,four colors (ivory white, ash gray, champagne gold and space gray) are available for plastic plate,mount with plastic and metal frame,Frame is NOT included.</t>
  </si>
  <si>
    <t>MPMT-1M-NP.18</t>
  </si>
  <si>
    <t>Tile Series 2 Button Momentary Switch 2.1, Rated voltage: 250V AC~ 10A,four colors (ivory white, ash gray, champagne gold and space gray) are available for plastic plate,mount with plastic and metal frame,Frame is NOT included.</t>
  </si>
  <si>
    <t>MPMT-2M-NP.18</t>
  </si>
  <si>
    <t>MPMT-3M-NP.18</t>
  </si>
  <si>
    <t>Tile  Series EU Socket 2.1, Rated voltage: 250V AC~ 16A,four colors(ivory white, ash gray, champagne gold and space gray) are available for plastic plate,mount with plastic and metal frame,Frame is NOT included.</t>
  </si>
  <si>
    <t>MPST-G16-NP.18</t>
  </si>
  <si>
    <t>86*86*39.1</t>
  </si>
  <si>
    <t>Tile Series Waterproof EU Power Socket 2.1, Rated voltage: 250V AC~ 16A,Waterproof grade:IP44,four colors(ivory white, ash gray, champagne gold and space gray) are available for plastic plate,mount with plastic and metal frame,Frame is NOT included.</t>
  </si>
  <si>
    <t>MPST-G16P-NP.18</t>
  </si>
  <si>
    <t>86*86*40.5</t>
  </si>
  <si>
    <t>Tile Series Universal Socket 2.1, Rated voltage: 250V AC~ 16A, four colors(ivory white, ash gray, champagne gold and space gray) are available for plastic plate,mount with plastic and metal frame,Frame is NOT included.</t>
  </si>
  <si>
    <t>MPST-U16-NP.18</t>
  </si>
  <si>
    <t>Tile Series Svizzera Socket 2.1, Rated voltage: 250V AC~ 10A,four colors(ivory white, ash gray, champagne gold and space gray) are available for plastic plate,mount with plastic and metal frame,Frame is NOT included.</t>
  </si>
  <si>
    <t>MPST-S10-NP.18</t>
  </si>
  <si>
    <t>86*86*36.7</t>
  </si>
  <si>
    <t>Tile Series ltaly Socket 2.1, Rated voltage: 250V AC~ 16A,four colors(ivory white, ash gray, champagne gold and space gray) are available for plastic plate,mount with plastic and metal frame,Frame is NOT included.</t>
  </si>
  <si>
    <t>MPST-I16-NP.18</t>
  </si>
  <si>
    <t>Tile Series Shaver Socket 2.1, Input voltage: 100-240V AC~ ,four colors(ivory white, ash gray, champagne gold and space gray) are available for plastic plate,mount with plastic and metal frame,Frame is NOT included.</t>
  </si>
  <si>
    <t>MPST-SH-NP.18</t>
  </si>
  <si>
    <t>86*86*58.9</t>
  </si>
  <si>
    <t>Tile Series HDMI and USB Outlet 2.1, HDMI signal transmission, USB 2.0 signal transmission (cannot be used as a charging port),four colors(ivory white, ash gray, champagne gold and space gray) are available for plastic plate,mount with plastic and metal frame,Frame is NOT included.</t>
  </si>
  <si>
    <t>MPST-HU-NP.18</t>
  </si>
  <si>
    <t>86*86*24</t>
  </si>
  <si>
    <t>Tile Series USB and Type-C Outlet 2.1,  Rated voltage: 250V AC~,AC 100-240V~,50/60Hz ,Maximum current 0.3A,Output Power 20W, Type-C output : 5V / 3A, 9V / 2.22A, 12V / 1.67A .four colors(ivory white, ash gray, champagne gold and space gray) are available for plastic plate,mount with plastic and metal frame,Frame is NOT included.</t>
  </si>
  <si>
    <t>MPST-UT-NP.18</t>
  </si>
  <si>
    <t>86*86*37.2</t>
  </si>
  <si>
    <t>Tile Series 1 Port Ethernet Wall Outlet 2.1, Ethernet: unshielded Cat6 cable, Ethernet: unshielded Cat6 cable:RJ45,four colors(ivory white, ash gray, champagne gold and space gray) are available for plastic plate,mount with plastic and metal frame,Frame is NOT included.</t>
  </si>
  <si>
    <t>MPET-1E-NP.18</t>
  </si>
  <si>
    <t>86*86*35.1</t>
  </si>
  <si>
    <t>Tile Series 2 Port Ethernet Wall Outlet 2.1, Ethernet: unshielded Cat6 cable, Ethernet: unshielded Cat6 cable:RJ45,four colors(ivory white, ash gray, champagne gold and space gray) are available for plastic plate,mount with plastic and metal frame,Frame is NOT included.</t>
  </si>
  <si>
    <t>MPET-2E-NP.18</t>
  </si>
  <si>
    <t>Tile Series 1 Port Telephone Wall Jack 2.1,four colors(ivory white, ash gray, champagne gold and space gray) are available for plastic plate,mount with plastic and metal frame,Frame is NOT included.</t>
  </si>
  <si>
    <t>MPPT-1T-NP.18</t>
  </si>
  <si>
    <t>86×86×35.1</t>
  </si>
  <si>
    <t>Tile Series 1 Port Cable TV Wall Outlet 2.1,four colors(ivory white, ash gray, champagne gold and space gray) are available for plastic plate,mount with plastic and metal frame,Frame is NOT included.</t>
  </si>
  <si>
    <t>MPVT-1C-NP.18</t>
  </si>
  <si>
    <t>86*86*36.9</t>
  </si>
  <si>
    <t>Tile Series 1 Port Coax Cable TV-F-Type Wall Outlet 2.1,four colors(ivory white, ash gray,champagne gold and space gray) are available for plastic plate,mount with plastic and metal frame,Frame is NOT included.</t>
  </si>
  <si>
    <t>MPVT-1F-NP.18</t>
  </si>
  <si>
    <t>MPVT-CE-NP.18</t>
  </si>
  <si>
    <t>86*86*33.4</t>
  </si>
  <si>
    <t>Tile Series Emergency Panel 2.1,Communication:Passive dry contact .four colors (ivory white, ash gray, champagne gold and space gray) are available for plastic plate,mount with plastic and metal frame,Frame is NOT included.</t>
  </si>
  <si>
    <t>MPUT-1EC-NP.18</t>
  </si>
  <si>
    <t>Tile Series Induction Floor Light Panel 2.1,four colors(ivory white, ash gray, champagne gold and space gray) are available for plastic plate,mount with plastic and metal frame,Frame is NOT included.</t>
  </si>
  <si>
    <t>MPLT-FLS-NP.18</t>
  </si>
  <si>
    <t>86*86*34.1</t>
  </si>
  <si>
    <t>Tile Series Blank Panel 2.1,four colors(ivory white, ash gray, champagne gold and space gray) are available for plastic plate,mount with plastic and metal frame,Frame is NOT included.</t>
  </si>
  <si>
    <t>MPKT-B-NP.18</t>
  </si>
  <si>
    <t xml:space="preserve">86*86*19.3 </t>
  </si>
  <si>
    <t>Tile Series 1 Gang Panel Frame 2.1 ,   plastic(ivory white, ash gray, champagne gold and space gray)</t>
  </si>
  <si>
    <t>MPFT-1GF-NP.18</t>
  </si>
  <si>
    <t xml:space="preserve">Tile Series 2 Gang Panel Frame 2.1 ,   plastic(ivory white, ash gray, champagne gold and space gray)   </t>
  </si>
  <si>
    <t>MPFT-2GFH-NP.18</t>
  </si>
  <si>
    <t>172*86*10.5</t>
  </si>
  <si>
    <t xml:space="preserve">Tile Series 3 Gang Panel Frame 2.1,   plastic(ivory white, ash gray, champagne gold and space gray)  </t>
  </si>
  <si>
    <t>MPFT-3GFH-NP.18</t>
  </si>
  <si>
    <t>258*86*10.5</t>
  </si>
  <si>
    <t xml:space="preserve">Tile Series 4 Gang Panel Frame 2.1,   plastic(ivory white, ash gray, champagne gold and space gray) </t>
  </si>
  <si>
    <t>MPFT-4GFH-NP.18</t>
  </si>
  <si>
    <t>344*86*10.5</t>
  </si>
  <si>
    <t>Tile Series 2 Gang Panel Frame 2.1, vertical installation,  plastic(ivory white, ash gray, champagne gold and space gray)  are available.</t>
  </si>
  <si>
    <t>MPFT-2GFV-NP.18</t>
  </si>
  <si>
    <t>Tile Series 3 Gang Panel Frame 2.1, vertical installation,  plastic(ivory white, ash gray, champagne gold and space gray)  are available</t>
  </si>
  <si>
    <t>MPFT-3GFV-NP.18</t>
  </si>
  <si>
    <t>Tile Series 4 Gang Panel Frame 2.1, vertical installation,  plastic(ivory white, ash gray, champagne gold and space gray)  are available</t>
  </si>
  <si>
    <t>MPFT-4GFV-NP.18</t>
  </si>
  <si>
    <t>Tile Emergency</t>
  </si>
  <si>
    <t>Tile Hotel Card</t>
  </si>
  <si>
    <t>Tile Dry 1 Rocker</t>
  </si>
  <si>
    <t>Tile Dry 2 Rocker</t>
  </si>
  <si>
    <t>Tile Dry 3 Rocker</t>
  </si>
  <si>
    <t>Tile Dry 1 Push</t>
  </si>
  <si>
    <t>Tile Dry 2 Push</t>
  </si>
  <si>
    <t>Tile Dry 3 Push</t>
  </si>
  <si>
    <t>Tile Socket EU Waterproof</t>
  </si>
  <si>
    <t>Tile Socket Universal</t>
  </si>
  <si>
    <t>Tile Svizzera Socket</t>
  </si>
  <si>
    <t>Tile Italy Socket</t>
  </si>
  <si>
    <t>Tile EU Soclet</t>
  </si>
  <si>
    <t>Tile Shaver Socket</t>
  </si>
  <si>
    <t>Tile USB &amp; HDMI Outlet</t>
  </si>
  <si>
    <t>Tile USB A &amp; C</t>
  </si>
  <si>
    <t>Tile Ethernet Outlet</t>
  </si>
  <si>
    <t>Tile Dual Ethernet</t>
  </si>
  <si>
    <t>Tile Telephone Outlet</t>
  </si>
  <si>
    <t>Tile Cable TV Outlet</t>
  </si>
  <si>
    <t>Tile Dry SOS</t>
  </si>
  <si>
    <t>Tile Floor Light Induction</t>
  </si>
  <si>
    <t>Tile Blank</t>
  </si>
  <si>
    <t>Tile Frame 2 H</t>
  </si>
  <si>
    <t xml:space="preserve">Tile Frame 1 </t>
  </si>
  <si>
    <t>Tile Cable tv Coax</t>
  </si>
  <si>
    <t>Tile Cable &amp; Data</t>
  </si>
  <si>
    <t>Tile Frame 3 H</t>
  </si>
  <si>
    <t>Tile Frame 4 H</t>
  </si>
  <si>
    <t>Tile Frame 2 V</t>
  </si>
  <si>
    <t>Tile Frame 3 V</t>
  </si>
  <si>
    <t>Tile Frame 4 V</t>
  </si>
  <si>
    <t>TILE FRAME</t>
  </si>
  <si>
    <t>FULL</t>
  </si>
  <si>
    <t>1 motor</t>
  </si>
  <si>
    <t>2 motors</t>
  </si>
  <si>
    <t>5 motors</t>
  </si>
  <si>
    <t>6 motors</t>
  </si>
  <si>
    <t>RS485</t>
  </si>
  <si>
    <t>Repeater</t>
  </si>
  <si>
    <t>E7</t>
  </si>
  <si>
    <t>Mandatory Addon - 01</t>
  </si>
  <si>
    <t>Mandatory Addon - 02</t>
  </si>
  <si>
    <t>Mandatory Addon - 03</t>
  </si>
  <si>
    <t>Optional Addon - 04</t>
  </si>
  <si>
    <t>Tile Base Frame</t>
  </si>
  <si>
    <t>Base</t>
  </si>
  <si>
    <t>Tile Series 1 Gang Panel Base Frame，For Tile Series 2.1 power interface</t>
  </si>
  <si>
    <t>MPFT-1BF-NP.17</t>
  </si>
  <si>
    <t>80.6 * 86.6</t>
  </si>
  <si>
    <t>Optional Addon - 05</t>
  </si>
  <si>
    <t>Optional Addon - 06</t>
  </si>
  <si>
    <t>Optional Addon - 07</t>
  </si>
  <si>
    <t>Optional Addon - 08</t>
  </si>
  <si>
    <t>Source 7/ Source mini Buspro Power interface, input volatage:18-28V DC, to provide power supply,RJ45 ethernet connection  to Souce 7, built-in Buspro interface and 2ch 5A relay output, Support 86*86 mm Size backbox installation</t>
  </si>
  <si>
    <t xml:space="preserve">MPWS2R1ETH-BP.18 </t>
  </si>
  <si>
    <t>Source 7/Source mIni KNX Power interface, input volatage:21-30V DC and Auxiliary power DC24V, to provide power supply,RJ45 ethernet connection  to Souce 7, built-in KNX interface and 2ch 5A relay output, Support 86*86 mm Sieze backbox installation</t>
  </si>
  <si>
    <t>MPWS2R1ETH-KT.18</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</si>
</sst>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sz val="11"/>
      <color theme="1"/>
      <name val="Segoe UI Variable Display"/>
    </font>
    <font>
      <sz val="8"/>
      <color theme="1"/>
      <name val="Segoe UI Variable Display"/>
    </font>
    <font>
      <sz val="8"/>
      <name val="Calibri"/>
      <family val="2"/>
      <scheme val="minor"/>
    </font>
    <font>
      <sz val="11"/>
      <color theme="0"/>
      <name val="Segoe UI Variable Display"/>
    </font>
    <font>
      <sz val="12"/>
      <color theme="1"/>
      <name val="Segoe UI Semibold"/>
      <family val="2"/>
    </font>
  </fonts>
  <fills count="10">
    <fill>
      <patternFill patternType="none"/>
    </fill>
    <fill>
      <patternFill patternType="gray125"/>
    </fill>
    <fill>
      <patternFill patternType="solid">
        <fgColor theme="1" tint="0.499984740745262"/>
        <bgColor indexed="64"/>
      </patternFill>
    </fill>
    <fill>
      <patternFill patternType="solid">
        <fgColor theme="1" tint="0.34998626667073579"/>
        <bgColor indexed="64"/>
      </patternFill>
    </fill>
    <fill>
      <patternFill patternType="solid">
        <fgColor theme="9" tint="0.39997558519241921"/>
        <bgColor indexed="64"/>
      </patternFill>
    </fill>
    <fill>
      <patternFill patternType="solid">
        <fgColor theme="4" tint="-0.249977111117893"/>
        <bgColor indexed="64"/>
      </patternFill>
    </fill>
    <fill>
      <patternFill patternType="solid">
        <fgColor theme="0" tint="-0.499984740745262"/>
        <bgColor indexed="64"/>
      </patternFill>
    </fill>
    <fill>
      <patternFill patternType="solid">
        <fgColor theme="0" tint="-0.249977111117893"/>
        <bgColor indexed="64"/>
      </patternFill>
    </fill>
    <fill>
      <patternFill patternType="solid">
        <fgColor rgb="FFFFC000"/>
        <bgColor indexed="64"/>
      </patternFill>
    </fill>
    <fill>
      <patternFill patternType="solid">
        <fgColor rgb="FF892389"/>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diagonal/>
    </border>
    <border>
      <left style="medium">
        <color indexed="64"/>
      </left>
      <right style="medium">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1">
    <xf numFmtId="0" fontId="0" fillId="0" borderId="0"/>
  </cellStyleXfs>
  <cellXfs count="17">
    <xf numFmtId="0" fontId="0" fillId="0" borderId="0" xfId="0"/>
    <xf numFmtId="0" fontId="1" fillId="0" borderId="0" xfId="0" applyFont="1" applyAlignment="1">
      <alignment horizontal="center" vertical="center"/>
    </xf>
    <xf numFmtId="0" fontId="2" fillId="0" borderId="0" xfId="0" applyFont="1" applyAlignment="1">
      <alignment horizontal="left" vertical="center" wrapText="1"/>
    </xf>
    <xf numFmtId="0" fontId="2" fillId="0" borderId="0" xfId="0" applyFont="1" applyAlignment="1">
      <alignment horizontal="center" vertical="center"/>
    </xf>
    <xf numFmtId="0" fontId="4" fillId="2" borderId="1" xfId="0" applyFont="1" applyFill="1" applyBorder="1" applyAlignment="1">
      <alignment horizontal="center" vertical="center"/>
    </xf>
    <xf numFmtId="0" fontId="4" fillId="3" borderId="1" xfId="0" applyFont="1" applyFill="1" applyBorder="1" applyAlignment="1">
      <alignment horizontal="center" vertical="center"/>
    </xf>
    <xf numFmtId="0" fontId="4" fillId="4" borderId="1" xfId="0" applyFont="1" applyFill="1" applyBorder="1" applyAlignment="1">
      <alignment horizontal="center" vertical="center"/>
    </xf>
    <xf numFmtId="0" fontId="4" fillId="5" borderId="1" xfId="0" applyFont="1" applyFill="1" applyBorder="1" applyAlignment="1">
      <alignment horizontal="center" vertical="center"/>
    </xf>
    <xf numFmtId="0" fontId="4" fillId="2" borderId="3" xfId="0" applyFont="1" applyFill="1" applyBorder="1" applyAlignment="1">
      <alignment horizontal="center" vertical="center"/>
    </xf>
    <xf numFmtId="0" fontId="1" fillId="0" borderId="2" xfId="0" applyFont="1" applyBorder="1" applyAlignment="1">
      <alignment horizontal="center" vertical="center"/>
    </xf>
    <xf numFmtId="0" fontId="1" fillId="0" borderId="4" xfId="0" applyFont="1" applyBorder="1" applyAlignment="1">
      <alignment horizontal="center" vertical="center"/>
    </xf>
    <xf numFmtId="0" fontId="4" fillId="6" borderId="1" xfId="0" applyFont="1" applyFill="1" applyBorder="1" applyAlignment="1">
      <alignment horizontal="center" vertical="center"/>
    </xf>
    <xf numFmtId="0" fontId="4" fillId="7" borderId="6" xfId="0" applyFont="1" applyFill="1" applyBorder="1" applyAlignment="1">
      <alignment horizontal="center" vertical="center"/>
    </xf>
    <xf numFmtId="0" fontId="1" fillId="8" borderId="5" xfId="0" applyFont="1" applyFill="1" applyBorder="1" applyAlignment="1">
      <alignment horizontal="center" vertical="center"/>
    </xf>
    <xf numFmtId="0" fontId="5" fillId="0" borderId="0" xfId="0" applyFont="1" applyAlignment="1">
      <alignment horizontal="center" vertical="center"/>
    </xf>
    <xf numFmtId="0" fontId="5" fillId="0" borderId="0" xfId="0" applyFont="1" applyAlignment="1">
      <alignment horizontal="center" vertical="center" wrapText="1"/>
    </xf>
    <xf numFmtId="0" fontId="4" fillId="9" borderId="1" xfId="0" applyFont="1" applyFill="1" applyBorder="1" applyAlignment="1">
      <alignment horizontal="center" vertical="center"/>
    </xf>
  </cellXfs>
  <cellStyles count="1">
    <cellStyle name="Normal" xfId="0" builtinId="0"/>
  </cellStyles>
  <dxfs count="0"/>
  <tableStyles count="0" defaultTableStyle="TableStyleMedium2" defaultPivotStyle="PivotStyleLight16"/>
  <colors>
    <mruColors>
      <color rgb="FF89238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5.png"/><Relationship Id="rId21" Type="http://schemas.openxmlformats.org/officeDocument/2006/relationships/image" Target="../media/image20.png"/><Relationship Id="rId42" Type="http://schemas.openxmlformats.org/officeDocument/2006/relationships/image" Target="../media/image41.jpeg"/><Relationship Id="rId47" Type="http://schemas.openxmlformats.org/officeDocument/2006/relationships/image" Target="../media/image46.png"/><Relationship Id="rId63" Type="http://schemas.openxmlformats.org/officeDocument/2006/relationships/image" Target="../media/image62.png"/><Relationship Id="rId68" Type="http://schemas.openxmlformats.org/officeDocument/2006/relationships/image" Target="../media/image67.png"/><Relationship Id="rId16" Type="http://schemas.openxmlformats.org/officeDocument/2006/relationships/image" Target="../media/image15.png"/><Relationship Id="rId11" Type="http://schemas.openxmlformats.org/officeDocument/2006/relationships/image" Target="../media/image10.jpeg"/><Relationship Id="rId24" Type="http://schemas.openxmlformats.org/officeDocument/2006/relationships/image" Target="../media/image23.png"/><Relationship Id="rId32" Type="http://schemas.openxmlformats.org/officeDocument/2006/relationships/image" Target="../media/image31.png"/><Relationship Id="rId37" Type="http://schemas.openxmlformats.org/officeDocument/2006/relationships/image" Target="../media/image36.jpeg"/><Relationship Id="rId40" Type="http://schemas.openxmlformats.org/officeDocument/2006/relationships/image" Target="../media/image39.jpeg"/><Relationship Id="rId45" Type="http://schemas.openxmlformats.org/officeDocument/2006/relationships/image" Target="../media/image44.png"/><Relationship Id="rId53" Type="http://schemas.openxmlformats.org/officeDocument/2006/relationships/image" Target="../media/image52.png"/><Relationship Id="rId58" Type="http://schemas.openxmlformats.org/officeDocument/2006/relationships/image" Target="../media/image57.png"/><Relationship Id="rId66" Type="http://schemas.openxmlformats.org/officeDocument/2006/relationships/image" Target="../media/image65.png"/><Relationship Id="rId74" Type="http://schemas.openxmlformats.org/officeDocument/2006/relationships/image" Target="../media/image73.png"/><Relationship Id="rId5" Type="http://schemas.openxmlformats.org/officeDocument/2006/relationships/image" Target="../media/image5.png"/><Relationship Id="rId61" Type="http://schemas.openxmlformats.org/officeDocument/2006/relationships/image" Target="../media/image60.png"/><Relationship Id="rId19" Type="http://schemas.openxmlformats.org/officeDocument/2006/relationships/image" Target="../media/image18.png"/><Relationship Id="rId14" Type="http://schemas.openxmlformats.org/officeDocument/2006/relationships/image" Target="../media/image13.png"/><Relationship Id="rId22" Type="http://schemas.openxmlformats.org/officeDocument/2006/relationships/image" Target="../media/image21.png"/><Relationship Id="rId27" Type="http://schemas.openxmlformats.org/officeDocument/2006/relationships/image" Target="../media/image26.png"/><Relationship Id="rId30" Type="http://schemas.openxmlformats.org/officeDocument/2006/relationships/image" Target="../media/image29.png"/><Relationship Id="rId35" Type="http://schemas.openxmlformats.org/officeDocument/2006/relationships/image" Target="../media/image34.jpeg"/><Relationship Id="rId43" Type="http://schemas.openxmlformats.org/officeDocument/2006/relationships/image" Target="../media/image42.png"/><Relationship Id="rId48" Type="http://schemas.openxmlformats.org/officeDocument/2006/relationships/image" Target="../media/image47.png"/><Relationship Id="rId56" Type="http://schemas.openxmlformats.org/officeDocument/2006/relationships/image" Target="../media/image55.png"/><Relationship Id="rId64" Type="http://schemas.openxmlformats.org/officeDocument/2006/relationships/image" Target="../media/image63.png"/><Relationship Id="rId69" Type="http://schemas.openxmlformats.org/officeDocument/2006/relationships/image" Target="../media/image68.png"/><Relationship Id="rId77" Type="http://schemas.openxmlformats.org/officeDocument/2006/relationships/image" Target="../media/image76.jpeg"/><Relationship Id="rId8" Type="http://schemas.openxmlformats.org/officeDocument/2006/relationships/image" Target="../media/image7.png"/><Relationship Id="rId51" Type="http://schemas.openxmlformats.org/officeDocument/2006/relationships/image" Target="../media/image50.png"/><Relationship Id="rId72" Type="http://schemas.openxmlformats.org/officeDocument/2006/relationships/image" Target="../media/image71.png"/><Relationship Id="rId3" Type="http://schemas.openxmlformats.org/officeDocument/2006/relationships/image" Target="../media/image3.png"/><Relationship Id="rId12" Type="http://schemas.openxmlformats.org/officeDocument/2006/relationships/image" Target="../media/image11.jpeg"/><Relationship Id="rId17" Type="http://schemas.openxmlformats.org/officeDocument/2006/relationships/image" Target="../media/image16.png"/><Relationship Id="rId25" Type="http://schemas.openxmlformats.org/officeDocument/2006/relationships/image" Target="../media/image24.png"/><Relationship Id="rId33" Type="http://schemas.openxmlformats.org/officeDocument/2006/relationships/image" Target="../media/image32.png"/><Relationship Id="rId38" Type="http://schemas.openxmlformats.org/officeDocument/2006/relationships/image" Target="../media/image37.png"/><Relationship Id="rId46" Type="http://schemas.openxmlformats.org/officeDocument/2006/relationships/image" Target="../media/image45.png"/><Relationship Id="rId59" Type="http://schemas.openxmlformats.org/officeDocument/2006/relationships/image" Target="../media/image58.png"/><Relationship Id="rId67" Type="http://schemas.openxmlformats.org/officeDocument/2006/relationships/image" Target="../media/image66.png"/><Relationship Id="rId20" Type="http://schemas.openxmlformats.org/officeDocument/2006/relationships/image" Target="../media/image19.jpeg"/><Relationship Id="rId41" Type="http://schemas.openxmlformats.org/officeDocument/2006/relationships/image" Target="../media/image40.png"/><Relationship Id="rId54" Type="http://schemas.openxmlformats.org/officeDocument/2006/relationships/image" Target="../media/image53.png"/><Relationship Id="rId62" Type="http://schemas.openxmlformats.org/officeDocument/2006/relationships/image" Target="../media/image61.png"/><Relationship Id="rId70" Type="http://schemas.openxmlformats.org/officeDocument/2006/relationships/image" Target="../media/image69.png"/><Relationship Id="rId75" Type="http://schemas.openxmlformats.org/officeDocument/2006/relationships/image" Target="../media/image74.png"/><Relationship Id="rId1" Type="http://schemas.openxmlformats.org/officeDocument/2006/relationships/image" Target="../media/image1.png"/><Relationship Id="rId6" Type="http://schemas.openxmlformats.org/officeDocument/2006/relationships/image" Target="NULL" TargetMode="External"/><Relationship Id="rId15" Type="http://schemas.openxmlformats.org/officeDocument/2006/relationships/image" Target="../media/image14.png"/><Relationship Id="rId23" Type="http://schemas.openxmlformats.org/officeDocument/2006/relationships/image" Target="../media/image22.png"/><Relationship Id="rId28" Type="http://schemas.openxmlformats.org/officeDocument/2006/relationships/image" Target="../media/image27.png"/><Relationship Id="rId36" Type="http://schemas.openxmlformats.org/officeDocument/2006/relationships/image" Target="../media/image35.png"/><Relationship Id="rId49" Type="http://schemas.openxmlformats.org/officeDocument/2006/relationships/image" Target="../media/image48.png"/><Relationship Id="rId57" Type="http://schemas.openxmlformats.org/officeDocument/2006/relationships/image" Target="../media/image56.png"/><Relationship Id="rId10" Type="http://schemas.openxmlformats.org/officeDocument/2006/relationships/image" Target="../media/image9.png"/><Relationship Id="rId31" Type="http://schemas.openxmlformats.org/officeDocument/2006/relationships/image" Target="../media/image30.jpeg"/><Relationship Id="rId44" Type="http://schemas.openxmlformats.org/officeDocument/2006/relationships/image" Target="../media/image43.png"/><Relationship Id="rId52" Type="http://schemas.openxmlformats.org/officeDocument/2006/relationships/image" Target="../media/image51.png"/><Relationship Id="rId60" Type="http://schemas.openxmlformats.org/officeDocument/2006/relationships/image" Target="../media/image59.png"/><Relationship Id="rId65" Type="http://schemas.openxmlformats.org/officeDocument/2006/relationships/image" Target="../media/image64.png"/><Relationship Id="rId73" Type="http://schemas.openxmlformats.org/officeDocument/2006/relationships/image" Target="../media/image72.png"/><Relationship Id="rId78" Type="http://schemas.openxmlformats.org/officeDocument/2006/relationships/image" Target="../media/image77.png"/><Relationship Id="rId4" Type="http://schemas.openxmlformats.org/officeDocument/2006/relationships/image" Target="../media/image4.png"/><Relationship Id="rId9" Type="http://schemas.openxmlformats.org/officeDocument/2006/relationships/image" Target="../media/image8.png"/><Relationship Id="rId13" Type="http://schemas.openxmlformats.org/officeDocument/2006/relationships/image" Target="../media/image12.png"/><Relationship Id="rId18" Type="http://schemas.openxmlformats.org/officeDocument/2006/relationships/image" Target="../media/image17.png"/><Relationship Id="rId39" Type="http://schemas.openxmlformats.org/officeDocument/2006/relationships/image" Target="../media/image38.png"/><Relationship Id="rId34" Type="http://schemas.openxmlformats.org/officeDocument/2006/relationships/image" Target="../media/image33.png"/><Relationship Id="rId50" Type="http://schemas.openxmlformats.org/officeDocument/2006/relationships/image" Target="../media/image49.png"/><Relationship Id="rId55" Type="http://schemas.openxmlformats.org/officeDocument/2006/relationships/image" Target="../media/image54.png"/><Relationship Id="rId76" Type="http://schemas.openxmlformats.org/officeDocument/2006/relationships/image" Target="../media/image75.png"/><Relationship Id="rId7" Type="http://schemas.openxmlformats.org/officeDocument/2006/relationships/image" Target="../media/image6.png"/><Relationship Id="rId71" Type="http://schemas.openxmlformats.org/officeDocument/2006/relationships/image" Target="../media/image70.png"/><Relationship Id="rId2" Type="http://schemas.openxmlformats.org/officeDocument/2006/relationships/image" Target="../media/image2.jpeg"/><Relationship Id="rId29" Type="http://schemas.openxmlformats.org/officeDocument/2006/relationships/image" Target="../media/image28.png"/></Relationships>
</file>

<file path=xl/drawings/drawing1.xml><?xml version="1.0" encoding="utf-8"?>
<xdr:wsDr xmlns:xdr="http://schemas.openxmlformats.org/drawingml/2006/spreadsheetDrawing" xmlns:a="http://schemas.openxmlformats.org/drawingml/2006/main">
  <xdr:twoCellAnchor editAs="oneCell">
    <xdr:from>
      <xdr:col>3</xdr:col>
      <xdr:colOff>0</xdr:colOff>
      <xdr:row>11</xdr:row>
      <xdr:rowOff>0</xdr:rowOff>
    </xdr:from>
    <xdr:to>
      <xdr:col>3</xdr:col>
      <xdr:colOff>754647</xdr:colOff>
      <xdr:row>11</xdr:row>
      <xdr:rowOff>792000</xdr:rowOff>
    </xdr:to>
    <xdr:pic>
      <xdr:nvPicPr>
        <xdr:cNvPr id="2" name="图片 2">
          <a:extLst>
            <a:ext uri="{FF2B5EF4-FFF2-40B4-BE49-F238E27FC236}">
              <a16:creationId xmlns:a16="http://schemas.microsoft.com/office/drawing/2014/main" id="{E6220BA9-89C1-48FF-A88D-AF0DC3B0AC35}"/>
            </a:ext>
          </a:extLst>
        </xdr:cNvPr>
        <xdr:cNvPicPr>
          <a:picLocks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a:xfrm>
          <a:off x="2839453" y="8686800"/>
          <a:ext cx="754647"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7</xdr:row>
      <xdr:rowOff>0</xdr:rowOff>
    </xdr:from>
    <xdr:to>
      <xdr:col>3</xdr:col>
      <xdr:colOff>1589851</xdr:colOff>
      <xdr:row>7</xdr:row>
      <xdr:rowOff>799987</xdr:rowOff>
    </xdr:to>
    <xdr:pic>
      <xdr:nvPicPr>
        <xdr:cNvPr id="3" name="图片 110">
          <a:extLst>
            <a:ext uri="{FF2B5EF4-FFF2-40B4-BE49-F238E27FC236}">
              <a16:creationId xmlns:a16="http://schemas.microsoft.com/office/drawing/2014/main" id="{F9F39D86-A3CA-4849-9F4E-437BA8B371CA}"/>
            </a:ext>
          </a:extLst>
        </xdr:cNvPr>
        <xdr:cNvPicPr>
          <a:picLocks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a:xfrm>
          <a:off x="2839453" y="4644189"/>
          <a:ext cx="1589851" cy="79998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9</xdr:row>
      <xdr:rowOff>0</xdr:rowOff>
    </xdr:from>
    <xdr:to>
      <xdr:col>3</xdr:col>
      <xdr:colOff>1445712</xdr:colOff>
      <xdr:row>9</xdr:row>
      <xdr:rowOff>715027</xdr:rowOff>
    </xdr:to>
    <xdr:pic>
      <xdr:nvPicPr>
        <xdr:cNvPr id="5" name="图片 3">
          <a:extLst>
            <a:ext uri="{FF2B5EF4-FFF2-40B4-BE49-F238E27FC236}">
              <a16:creationId xmlns:a16="http://schemas.microsoft.com/office/drawing/2014/main" id="{38920D15-6A5C-42A5-8BC0-F2E798EB1F0B}"/>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7085" t="14169" r="7585" b="13934"/>
        <a:stretch>
          <a:fillRect/>
        </a:stretch>
      </xdr:blipFill>
      <xdr:spPr>
        <a:xfrm>
          <a:off x="2839453" y="6665495"/>
          <a:ext cx="1445712" cy="71502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8</xdr:row>
      <xdr:rowOff>0</xdr:rowOff>
    </xdr:from>
    <xdr:to>
      <xdr:col>3</xdr:col>
      <xdr:colOff>1445712</xdr:colOff>
      <xdr:row>8</xdr:row>
      <xdr:rowOff>715027</xdr:rowOff>
    </xdr:to>
    <xdr:pic>
      <xdr:nvPicPr>
        <xdr:cNvPr id="6" name="图片 3">
          <a:extLst>
            <a:ext uri="{FF2B5EF4-FFF2-40B4-BE49-F238E27FC236}">
              <a16:creationId xmlns:a16="http://schemas.microsoft.com/office/drawing/2014/main" id="{CF6EC16C-68E8-4CA8-818A-8B52932E2A98}"/>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7085" t="14169" r="7585" b="13934"/>
        <a:stretch>
          <a:fillRect/>
        </a:stretch>
      </xdr:blipFill>
      <xdr:spPr>
        <a:xfrm>
          <a:off x="2839453" y="5654842"/>
          <a:ext cx="1445712" cy="71502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10</xdr:row>
      <xdr:rowOff>0</xdr:rowOff>
    </xdr:from>
    <xdr:to>
      <xdr:col>3</xdr:col>
      <xdr:colOff>1445712</xdr:colOff>
      <xdr:row>10</xdr:row>
      <xdr:rowOff>715027</xdr:rowOff>
    </xdr:to>
    <xdr:pic>
      <xdr:nvPicPr>
        <xdr:cNvPr id="7" name="图片 3">
          <a:extLst>
            <a:ext uri="{FF2B5EF4-FFF2-40B4-BE49-F238E27FC236}">
              <a16:creationId xmlns:a16="http://schemas.microsoft.com/office/drawing/2014/main" id="{3C0B39EA-BA1F-447B-87CA-C6177C4FA490}"/>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7085" t="14169" r="7585" b="13934"/>
        <a:stretch>
          <a:fillRect/>
        </a:stretch>
      </xdr:blipFill>
      <xdr:spPr>
        <a:xfrm>
          <a:off x="2839453" y="7676147"/>
          <a:ext cx="1445712" cy="71502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12</xdr:row>
      <xdr:rowOff>0</xdr:rowOff>
    </xdr:from>
    <xdr:to>
      <xdr:col>3</xdr:col>
      <xdr:colOff>756000</xdr:colOff>
      <xdr:row>12</xdr:row>
      <xdr:rowOff>880858</xdr:rowOff>
    </xdr:to>
    <xdr:pic>
      <xdr:nvPicPr>
        <xdr:cNvPr id="8" name="ID_96D0750B2B644025A5D0CCD17E75C284">
          <a:extLst>
            <a:ext uri="{FF2B5EF4-FFF2-40B4-BE49-F238E27FC236}">
              <a16:creationId xmlns:a16="http://schemas.microsoft.com/office/drawing/2014/main" id="{BD477D9D-B14C-4B4B-BE90-55F36B37E2A5}"/>
            </a:ext>
          </a:extLst>
        </xdr:cNvPr>
        <xdr:cNvPicPr>
          <a:picLocks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a:xfrm>
          <a:off x="2839453" y="9697453"/>
          <a:ext cx="756000" cy="88085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13</xdr:row>
      <xdr:rowOff>0</xdr:rowOff>
    </xdr:from>
    <xdr:to>
      <xdr:col>3</xdr:col>
      <xdr:colOff>756000</xdr:colOff>
      <xdr:row>13</xdr:row>
      <xdr:rowOff>880858</xdr:rowOff>
    </xdr:to>
    <xdr:pic>
      <xdr:nvPicPr>
        <xdr:cNvPr id="9" name="ID_96D0750B2B644025A5D0CCD17E75C284">
          <a:extLst>
            <a:ext uri="{FF2B5EF4-FFF2-40B4-BE49-F238E27FC236}">
              <a16:creationId xmlns:a16="http://schemas.microsoft.com/office/drawing/2014/main" id="{C4C252DC-F153-4773-850F-DC91915BC942}"/>
            </a:ext>
          </a:extLst>
        </xdr:cNvPr>
        <xdr:cNvPicPr>
          <a:picLocks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a:xfrm>
          <a:off x="2839453" y="10708105"/>
          <a:ext cx="756000" cy="88085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15</xdr:row>
      <xdr:rowOff>0</xdr:rowOff>
    </xdr:from>
    <xdr:to>
      <xdr:col>3</xdr:col>
      <xdr:colOff>800967</xdr:colOff>
      <xdr:row>15</xdr:row>
      <xdr:rowOff>774988</xdr:rowOff>
    </xdr:to>
    <xdr:pic>
      <xdr:nvPicPr>
        <xdr:cNvPr id="11" name="156">
          <a:extLst>
            <a:ext uri="{FF2B5EF4-FFF2-40B4-BE49-F238E27FC236}">
              <a16:creationId xmlns:a16="http://schemas.microsoft.com/office/drawing/2014/main" id="{520DDFAA-7EF2-4DBF-942D-6213B165C48D}"/>
            </a:ext>
          </a:extLst>
        </xdr:cNvPr>
        <xdr:cNvPicPr/>
      </xdr:nvPicPr>
      <xdr:blipFill rotWithShape="1">
        <a:blip xmlns:r="http://schemas.openxmlformats.org/officeDocument/2006/relationships" r:embed="rId5" r:link="rId6"/>
        <a:srcRect l="13716" t="12690" r="13787" b="8986"/>
        <a:stretch>
          <a:fillRect/>
        </a:stretch>
      </xdr:blipFill>
      <xdr:spPr>
        <a:xfrm>
          <a:off x="2839453" y="12729411"/>
          <a:ext cx="800967" cy="774988"/>
        </a:xfrm>
        <a:prstGeom prst="rect">
          <a:avLst/>
        </a:prstGeom>
      </xdr:spPr>
    </xdr:pic>
    <xdr:clientData/>
  </xdr:twoCellAnchor>
  <xdr:twoCellAnchor editAs="oneCell">
    <xdr:from>
      <xdr:col>3</xdr:col>
      <xdr:colOff>0</xdr:colOff>
      <xdr:row>20</xdr:row>
      <xdr:rowOff>0</xdr:rowOff>
    </xdr:from>
    <xdr:to>
      <xdr:col>3</xdr:col>
      <xdr:colOff>756000</xdr:colOff>
      <xdr:row>20</xdr:row>
      <xdr:rowOff>792000</xdr:rowOff>
    </xdr:to>
    <xdr:pic>
      <xdr:nvPicPr>
        <xdr:cNvPr id="13" name="ID_0655EE1ACE75401EB9E5AB7E04D1FDDF" descr="图片1">
          <a:extLst>
            <a:ext uri="{FF2B5EF4-FFF2-40B4-BE49-F238E27FC236}">
              <a16:creationId xmlns:a16="http://schemas.microsoft.com/office/drawing/2014/main" id="{BF2DBB20-3182-41D3-A156-A5D3A3345C63}"/>
            </a:ext>
          </a:extLst>
        </xdr:cNvPr>
        <xdr:cNvPicPr>
          <a:picLocks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a:xfrm>
          <a:off x="2839453" y="17782674"/>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22</xdr:row>
      <xdr:rowOff>0</xdr:rowOff>
    </xdr:from>
    <xdr:to>
      <xdr:col>3</xdr:col>
      <xdr:colOff>756000</xdr:colOff>
      <xdr:row>22</xdr:row>
      <xdr:rowOff>792000</xdr:rowOff>
    </xdr:to>
    <xdr:pic>
      <xdr:nvPicPr>
        <xdr:cNvPr id="14" name="ID_7D2343C12464479DA74038A8BDDFECEA">
          <a:extLst>
            <a:ext uri="{FF2B5EF4-FFF2-40B4-BE49-F238E27FC236}">
              <a16:creationId xmlns:a16="http://schemas.microsoft.com/office/drawing/2014/main" id="{8EACBA92-EAEA-4B62-B0CA-B294304C77CF}"/>
            </a:ext>
          </a:extLst>
        </xdr:cNvPr>
        <xdr:cNvPicPr>
          <a:picLocks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a:xfrm>
          <a:off x="2839453" y="19803979"/>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3</xdr:col>
      <xdr:colOff>0</xdr:colOff>
      <xdr:row>24</xdr:row>
      <xdr:rowOff>0</xdr:rowOff>
    </xdr:from>
    <xdr:to>
      <xdr:col>3</xdr:col>
      <xdr:colOff>756000</xdr:colOff>
      <xdr:row>24</xdr:row>
      <xdr:rowOff>878448</xdr:rowOff>
    </xdr:to>
    <xdr:pic>
      <xdr:nvPicPr>
        <xdr:cNvPr id="15" name="ID_988F128C970D4E529F1601D602337F76">
          <a:extLst>
            <a:ext uri="{FF2B5EF4-FFF2-40B4-BE49-F238E27FC236}">
              <a16:creationId xmlns:a16="http://schemas.microsoft.com/office/drawing/2014/main" id="{759694ED-D402-4927-80B7-7CE44DACCAE5}"/>
            </a:ext>
          </a:extLst>
        </xdr:cNvPr>
        <xdr:cNvPicPr>
          <a:picLocks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2839453" y="21825284"/>
          <a:ext cx="756000" cy="8784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18</xdr:row>
      <xdr:rowOff>0</xdr:rowOff>
    </xdr:from>
    <xdr:to>
      <xdr:col>3</xdr:col>
      <xdr:colOff>756000</xdr:colOff>
      <xdr:row>18</xdr:row>
      <xdr:rowOff>792000</xdr:rowOff>
    </xdr:to>
    <xdr:pic>
      <xdr:nvPicPr>
        <xdr:cNvPr id="16" name="ID_A53ED18C5BBD4207BF2A14244F44C08D">
          <a:extLst>
            <a:ext uri="{FF2B5EF4-FFF2-40B4-BE49-F238E27FC236}">
              <a16:creationId xmlns:a16="http://schemas.microsoft.com/office/drawing/2014/main" id="{61C4D8B8-292B-4926-A263-8B04386E8A18}"/>
            </a:ext>
          </a:extLst>
        </xdr:cNvPr>
        <xdr:cNvPicPr>
          <a:picLocks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a:xfrm>
          <a:off x="2839453" y="15761368"/>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oneCellAnchor>
    <xdr:from>
      <xdr:col>3</xdr:col>
      <xdr:colOff>0</xdr:colOff>
      <xdr:row>16</xdr:row>
      <xdr:rowOff>0</xdr:rowOff>
    </xdr:from>
    <xdr:ext cx="800967" cy="774988"/>
    <xdr:pic>
      <xdr:nvPicPr>
        <xdr:cNvPr id="17" name="156">
          <a:extLst>
            <a:ext uri="{FF2B5EF4-FFF2-40B4-BE49-F238E27FC236}">
              <a16:creationId xmlns:a16="http://schemas.microsoft.com/office/drawing/2014/main" id="{3BF13920-67AB-4A1F-9CB3-7A9DB4AFE160}"/>
            </a:ext>
          </a:extLst>
        </xdr:cNvPr>
        <xdr:cNvPicPr/>
      </xdr:nvPicPr>
      <xdr:blipFill rotWithShape="1">
        <a:blip xmlns:r="http://schemas.openxmlformats.org/officeDocument/2006/relationships" r:embed="rId5" r:link="rId6"/>
        <a:srcRect l="13716" t="12690" r="13787" b="8986"/>
        <a:stretch>
          <a:fillRect/>
        </a:stretch>
      </xdr:blipFill>
      <xdr:spPr>
        <a:xfrm>
          <a:off x="2839453" y="13740063"/>
          <a:ext cx="800967" cy="774988"/>
        </a:xfrm>
        <a:prstGeom prst="rect">
          <a:avLst/>
        </a:prstGeom>
      </xdr:spPr>
    </xdr:pic>
    <xdr:clientData/>
  </xdr:oneCellAnchor>
  <xdr:oneCellAnchor>
    <xdr:from>
      <xdr:col>3</xdr:col>
      <xdr:colOff>0</xdr:colOff>
      <xdr:row>17</xdr:row>
      <xdr:rowOff>0</xdr:rowOff>
    </xdr:from>
    <xdr:ext cx="756000" cy="792000"/>
    <xdr:pic>
      <xdr:nvPicPr>
        <xdr:cNvPr id="18" name="ID_A53ED18C5BBD4207BF2A14244F44C08D">
          <a:extLst>
            <a:ext uri="{FF2B5EF4-FFF2-40B4-BE49-F238E27FC236}">
              <a16:creationId xmlns:a16="http://schemas.microsoft.com/office/drawing/2014/main" id="{799CB037-7460-4336-A240-3850B26D6CBF}"/>
            </a:ext>
          </a:extLst>
        </xdr:cNvPr>
        <xdr:cNvPicPr>
          <a:picLocks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a:xfrm>
          <a:off x="2839453" y="14750716"/>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19</xdr:row>
      <xdr:rowOff>0</xdr:rowOff>
    </xdr:from>
    <xdr:ext cx="756000" cy="792000"/>
    <xdr:pic>
      <xdr:nvPicPr>
        <xdr:cNvPr id="19" name="ID_0655EE1ACE75401EB9E5AB7E04D1FDDF" descr="图片1">
          <a:extLst>
            <a:ext uri="{FF2B5EF4-FFF2-40B4-BE49-F238E27FC236}">
              <a16:creationId xmlns:a16="http://schemas.microsoft.com/office/drawing/2014/main" id="{AF3F9ADE-6CFA-4388-B3F9-28D384D327DA}"/>
            </a:ext>
          </a:extLst>
        </xdr:cNvPr>
        <xdr:cNvPicPr>
          <a:picLocks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a:xfrm>
          <a:off x="2839453" y="16772021"/>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21</xdr:row>
      <xdr:rowOff>0</xdr:rowOff>
    </xdr:from>
    <xdr:ext cx="756000" cy="792000"/>
    <xdr:pic>
      <xdr:nvPicPr>
        <xdr:cNvPr id="20" name="ID_7D2343C12464479DA74038A8BDDFECEA">
          <a:extLst>
            <a:ext uri="{FF2B5EF4-FFF2-40B4-BE49-F238E27FC236}">
              <a16:creationId xmlns:a16="http://schemas.microsoft.com/office/drawing/2014/main" id="{6D756DD9-913A-418F-93EA-8350C1C3037A}"/>
            </a:ext>
          </a:extLst>
        </xdr:cNvPr>
        <xdr:cNvPicPr>
          <a:picLocks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a:xfrm>
          <a:off x="2839453" y="18793326"/>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23</xdr:row>
      <xdr:rowOff>0</xdr:rowOff>
    </xdr:from>
    <xdr:ext cx="756000" cy="878448"/>
    <xdr:pic>
      <xdr:nvPicPr>
        <xdr:cNvPr id="21" name="ID_988F128C970D4E529F1601D602337F76">
          <a:extLst>
            <a:ext uri="{FF2B5EF4-FFF2-40B4-BE49-F238E27FC236}">
              <a16:creationId xmlns:a16="http://schemas.microsoft.com/office/drawing/2014/main" id="{CF30B097-E51D-484D-BFB1-CDC3C82D776C}"/>
            </a:ext>
          </a:extLst>
        </xdr:cNvPr>
        <xdr:cNvPicPr>
          <a:picLocks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a:xfrm>
          <a:off x="2839453" y="20814632"/>
          <a:ext cx="756000" cy="8784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0</xdr:colOff>
      <xdr:row>3</xdr:row>
      <xdr:rowOff>0</xdr:rowOff>
    </xdr:from>
    <xdr:to>
      <xdr:col>3</xdr:col>
      <xdr:colOff>756000</xdr:colOff>
      <xdr:row>3</xdr:row>
      <xdr:rowOff>682685</xdr:rowOff>
    </xdr:to>
    <xdr:pic>
      <xdr:nvPicPr>
        <xdr:cNvPr id="22" name="ID_C3BECC89B0EE4453A822DBA6FA6654E9">
          <a:extLst>
            <a:ext uri="{FF2B5EF4-FFF2-40B4-BE49-F238E27FC236}">
              <a16:creationId xmlns:a16="http://schemas.microsoft.com/office/drawing/2014/main" id="{B335A101-8465-49A3-8C4B-58DE70D9DA11}"/>
            </a:ext>
          </a:extLst>
        </xdr:cNvPr>
        <xdr:cNvPicPr>
          <a:picLocks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a:xfrm>
          <a:off x="2839453" y="601579"/>
          <a:ext cx="756000" cy="68268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4</xdr:row>
      <xdr:rowOff>0</xdr:rowOff>
    </xdr:from>
    <xdr:to>
      <xdr:col>3</xdr:col>
      <xdr:colOff>756000</xdr:colOff>
      <xdr:row>4</xdr:row>
      <xdr:rowOff>792000</xdr:rowOff>
    </xdr:to>
    <xdr:pic>
      <xdr:nvPicPr>
        <xdr:cNvPr id="23" name="ID_1F059150AAAE4C2ABF10B816BFD34452">
          <a:extLst>
            <a:ext uri="{FF2B5EF4-FFF2-40B4-BE49-F238E27FC236}">
              <a16:creationId xmlns:a16="http://schemas.microsoft.com/office/drawing/2014/main" id="{78D2755E-2F35-418D-8E77-17CFA6A92AB6}"/>
            </a:ext>
          </a:extLst>
        </xdr:cNvPr>
        <xdr:cNvPicPr>
          <a:picLocks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a:xfrm>
          <a:off x="2839453" y="1612232"/>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5</xdr:row>
      <xdr:rowOff>0</xdr:rowOff>
    </xdr:from>
    <xdr:to>
      <xdr:col>3</xdr:col>
      <xdr:colOff>577515</xdr:colOff>
      <xdr:row>5</xdr:row>
      <xdr:rowOff>890337</xdr:rowOff>
    </xdr:to>
    <xdr:pic>
      <xdr:nvPicPr>
        <xdr:cNvPr id="24" name="ID_7E1D1CA56E434C3B8A29AABC92914FE9">
          <a:extLst>
            <a:ext uri="{FF2B5EF4-FFF2-40B4-BE49-F238E27FC236}">
              <a16:creationId xmlns:a16="http://schemas.microsoft.com/office/drawing/2014/main" id="{365E46CE-2731-4058-B439-EC8F1D98B546}"/>
            </a:ext>
          </a:extLst>
        </xdr:cNvPr>
        <xdr:cNvPicPr>
          <a:picLocks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a:xfrm>
          <a:off x="2839453" y="2622884"/>
          <a:ext cx="577515" cy="8903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26</xdr:row>
      <xdr:rowOff>0</xdr:rowOff>
    </xdr:from>
    <xdr:to>
      <xdr:col>3</xdr:col>
      <xdr:colOff>723270</xdr:colOff>
      <xdr:row>26</xdr:row>
      <xdr:rowOff>792000</xdr:rowOff>
    </xdr:to>
    <xdr:pic>
      <xdr:nvPicPr>
        <xdr:cNvPr id="25" name="图片 2">
          <a:extLst>
            <a:ext uri="{FF2B5EF4-FFF2-40B4-BE49-F238E27FC236}">
              <a16:creationId xmlns:a16="http://schemas.microsoft.com/office/drawing/2014/main" id="{21233C0F-1B17-496C-845C-06ED4305D964}"/>
            </a:ext>
          </a:extLst>
        </xdr:cNvPr>
        <xdr:cNvPicPr>
          <a:picLocks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a:xfrm>
          <a:off x="2839357" y="23966714"/>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3</xdr:col>
      <xdr:colOff>0</xdr:colOff>
      <xdr:row>27</xdr:row>
      <xdr:rowOff>0</xdr:rowOff>
    </xdr:from>
    <xdr:ext cx="723270" cy="792000"/>
    <xdr:pic>
      <xdr:nvPicPr>
        <xdr:cNvPr id="26" name="图片 2">
          <a:extLst>
            <a:ext uri="{FF2B5EF4-FFF2-40B4-BE49-F238E27FC236}">
              <a16:creationId xmlns:a16="http://schemas.microsoft.com/office/drawing/2014/main" id="{0B397CAF-9BA6-4DAC-84CC-464D429FB1AB}"/>
            </a:ext>
          </a:extLst>
        </xdr:cNvPr>
        <xdr:cNvPicPr>
          <a:picLocks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a:xfrm>
          <a:off x="2839357" y="23966714"/>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28</xdr:row>
      <xdr:rowOff>0</xdr:rowOff>
    </xdr:from>
    <xdr:ext cx="723270" cy="792000"/>
    <xdr:pic>
      <xdr:nvPicPr>
        <xdr:cNvPr id="27" name="图片 2">
          <a:extLst>
            <a:ext uri="{FF2B5EF4-FFF2-40B4-BE49-F238E27FC236}">
              <a16:creationId xmlns:a16="http://schemas.microsoft.com/office/drawing/2014/main" id="{144D0B35-9B1F-4417-B8B0-09CADBFD274B}"/>
            </a:ext>
          </a:extLst>
        </xdr:cNvPr>
        <xdr:cNvPicPr>
          <a:picLocks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a:xfrm>
          <a:off x="2839357" y="23966714"/>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29</xdr:row>
      <xdr:rowOff>0</xdr:rowOff>
    </xdr:from>
    <xdr:ext cx="723270" cy="792000"/>
    <xdr:pic>
      <xdr:nvPicPr>
        <xdr:cNvPr id="28" name="图片 2">
          <a:extLst>
            <a:ext uri="{FF2B5EF4-FFF2-40B4-BE49-F238E27FC236}">
              <a16:creationId xmlns:a16="http://schemas.microsoft.com/office/drawing/2014/main" id="{B7F8101A-B8CF-4CF4-9D96-B75B496F4E86}"/>
            </a:ext>
          </a:extLst>
        </xdr:cNvPr>
        <xdr:cNvPicPr>
          <a:picLocks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a:xfrm>
          <a:off x="2839357" y="24982714"/>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0</xdr:colOff>
      <xdr:row>30</xdr:row>
      <xdr:rowOff>0</xdr:rowOff>
    </xdr:from>
    <xdr:to>
      <xdr:col>3</xdr:col>
      <xdr:colOff>723270</xdr:colOff>
      <xdr:row>30</xdr:row>
      <xdr:rowOff>792000</xdr:rowOff>
    </xdr:to>
    <xdr:pic>
      <xdr:nvPicPr>
        <xdr:cNvPr id="33" name="图片 3">
          <a:extLst>
            <a:ext uri="{FF2B5EF4-FFF2-40B4-BE49-F238E27FC236}">
              <a16:creationId xmlns:a16="http://schemas.microsoft.com/office/drawing/2014/main" id="{CB2C1587-38B6-4AE6-A7E7-B11366B861F7}"/>
            </a:ext>
          </a:extLst>
        </xdr:cNvPr>
        <xdr:cNvPicPr>
          <a:picLocks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a:xfrm>
          <a:off x="2844209" y="27857302"/>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31</xdr:row>
      <xdr:rowOff>0</xdr:rowOff>
    </xdr:from>
    <xdr:to>
      <xdr:col>3</xdr:col>
      <xdr:colOff>723270</xdr:colOff>
      <xdr:row>31</xdr:row>
      <xdr:rowOff>792000</xdr:rowOff>
    </xdr:to>
    <xdr:pic>
      <xdr:nvPicPr>
        <xdr:cNvPr id="34" name="图片 3">
          <a:extLst>
            <a:ext uri="{FF2B5EF4-FFF2-40B4-BE49-F238E27FC236}">
              <a16:creationId xmlns:a16="http://schemas.microsoft.com/office/drawing/2014/main" id="{6CF98E56-BBBD-4882-81D1-FCD0A31280BA}"/>
            </a:ext>
          </a:extLst>
        </xdr:cNvPr>
        <xdr:cNvPicPr>
          <a:picLocks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a:xfrm>
          <a:off x="2844209" y="28867395"/>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32</xdr:row>
      <xdr:rowOff>0</xdr:rowOff>
    </xdr:from>
    <xdr:to>
      <xdr:col>3</xdr:col>
      <xdr:colOff>723270</xdr:colOff>
      <xdr:row>32</xdr:row>
      <xdr:rowOff>792000</xdr:rowOff>
    </xdr:to>
    <xdr:pic>
      <xdr:nvPicPr>
        <xdr:cNvPr id="35" name="图片 3">
          <a:extLst>
            <a:ext uri="{FF2B5EF4-FFF2-40B4-BE49-F238E27FC236}">
              <a16:creationId xmlns:a16="http://schemas.microsoft.com/office/drawing/2014/main" id="{740E044D-FB18-47B3-B246-FA483D17F91A}"/>
            </a:ext>
          </a:extLst>
        </xdr:cNvPr>
        <xdr:cNvPicPr>
          <a:picLocks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a:xfrm>
          <a:off x="2844209" y="29877488"/>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33</xdr:row>
      <xdr:rowOff>0</xdr:rowOff>
    </xdr:from>
    <xdr:to>
      <xdr:col>3</xdr:col>
      <xdr:colOff>723270</xdr:colOff>
      <xdr:row>33</xdr:row>
      <xdr:rowOff>792000</xdr:rowOff>
    </xdr:to>
    <xdr:pic>
      <xdr:nvPicPr>
        <xdr:cNvPr id="36" name="图片 3">
          <a:extLst>
            <a:ext uri="{FF2B5EF4-FFF2-40B4-BE49-F238E27FC236}">
              <a16:creationId xmlns:a16="http://schemas.microsoft.com/office/drawing/2014/main" id="{271D2BA0-6FDA-4958-BC03-456C2DA50589}"/>
            </a:ext>
          </a:extLst>
        </xdr:cNvPr>
        <xdr:cNvPicPr>
          <a:picLocks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a:xfrm>
          <a:off x="2844209" y="30887581"/>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34</xdr:row>
      <xdr:rowOff>0</xdr:rowOff>
    </xdr:from>
    <xdr:to>
      <xdr:col>3</xdr:col>
      <xdr:colOff>723270</xdr:colOff>
      <xdr:row>34</xdr:row>
      <xdr:rowOff>792000</xdr:rowOff>
    </xdr:to>
    <xdr:pic>
      <xdr:nvPicPr>
        <xdr:cNvPr id="41" name="图片 5">
          <a:extLst>
            <a:ext uri="{FF2B5EF4-FFF2-40B4-BE49-F238E27FC236}">
              <a16:creationId xmlns:a16="http://schemas.microsoft.com/office/drawing/2014/main" id="{A3377076-7C2A-4A27-88BE-0BBB2E7A2E51}"/>
            </a:ext>
          </a:extLst>
        </xdr:cNvPr>
        <xdr:cNvPicPr>
          <a:picLocks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a:xfrm>
          <a:off x="2844209" y="31897674"/>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35</xdr:row>
      <xdr:rowOff>0</xdr:rowOff>
    </xdr:from>
    <xdr:to>
      <xdr:col>3</xdr:col>
      <xdr:colOff>723270</xdr:colOff>
      <xdr:row>35</xdr:row>
      <xdr:rowOff>792000</xdr:rowOff>
    </xdr:to>
    <xdr:pic>
      <xdr:nvPicPr>
        <xdr:cNvPr id="42" name="图片 5">
          <a:extLst>
            <a:ext uri="{FF2B5EF4-FFF2-40B4-BE49-F238E27FC236}">
              <a16:creationId xmlns:a16="http://schemas.microsoft.com/office/drawing/2014/main" id="{416059BF-2FA2-4ED7-B6C7-B240A977AD29}"/>
            </a:ext>
          </a:extLst>
        </xdr:cNvPr>
        <xdr:cNvPicPr>
          <a:picLocks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a:xfrm>
          <a:off x="2844209" y="32907767"/>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36</xdr:row>
      <xdr:rowOff>0</xdr:rowOff>
    </xdr:from>
    <xdr:to>
      <xdr:col>3</xdr:col>
      <xdr:colOff>723270</xdr:colOff>
      <xdr:row>36</xdr:row>
      <xdr:rowOff>792000</xdr:rowOff>
    </xdr:to>
    <xdr:pic>
      <xdr:nvPicPr>
        <xdr:cNvPr id="43" name="图片 5">
          <a:extLst>
            <a:ext uri="{FF2B5EF4-FFF2-40B4-BE49-F238E27FC236}">
              <a16:creationId xmlns:a16="http://schemas.microsoft.com/office/drawing/2014/main" id="{16312CBF-C926-4D1D-969F-A8EADE723A44}"/>
            </a:ext>
          </a:extLst>
        </xdr:cNvPr>
        <xdr:cNvPicPr>
          <a:picLocks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a:xfrm>
          <a:off x="2844209" y="33917860"/>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37</xdr:row>
      <xdr:rowOff>0</xdr:rowOff>
    </xdr:from>
    <xdr:to>
      <xdr:col>3</xdr:col>
      <xdr:colOff>723270</xdr:colOff>
      <xdr:row>37</xdr:row>
      <xdr:rowOff>792000</xdr:rowOff>
    </xdr:to>
    <xdr:pic>
      <xdr:nvPicPr>
        <xdr:cNvPr id="44" name="图片 5">
          <a:extLst>
            <a:ext uri="{FF2B5EF4-FFF2-40B4-BE49-F238E27FC236}">
              <a16:creationId xmlns:a16="http://schemas.microsoft.com/office/drawing/2014/main" id="{E70BC47F-EC5F-42BB-A079-E0DCBA8A2E28}"/>
            </a:ext>
          </a:extLst>
        </xdr:cNvPr>
        <xdr:cNvPicPr>
          <a:picLocks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a:xfrm>
          <a:off x="2844209" y="34927953"/>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38</xdr:row>
      <xdr:rowOff>0</xdr:rowOff>
    </xdr:from>
    <xdr:to>
      <xdr:col>3</xdr:col>
      <xdr:colOff>723270</xdr:colOff>
      <xdr:row>38</xdr:row>
      <xdr:rowOff>792000</xdr:rowOff>
    </xdr:to>
    <xdr:pic>
      <xdr:nvPicPr>
        <xdr:cNvPr id="49" name="ID_51815343D8AB410688FE4EE83F478099" descr="4按键面板">
          <a:extLst>
            <a:ext uri="{FF2B5EF4-FFF2-40B4-BE49-F238E27FC236}">
              <a16:creationId xmlns:a16="http://schemas.microsoft.com/office/drawing/2014/main" id="{A2DD6A97-2408-49BE-874C-1D92E6B7C045}"/>
            </a:ext>
          </a:extLst>
        </xdr:cNvPr>
        <xdr:cNvPicPr>
          <a:picLocks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a:xfrm>
          <a:off x="2838450" y="35937825"/>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39</xdr:row>
      <xdr:rowOff>0</xdr:rowOff>
    </xdr:from>
    <xdr:to>
      <xdr:col>3</xdr:col>
      <xdr:colOff>723270</xdr:colOff>
      <xdr:row>39</xdr:row>
      <xdr:rowOff>792000</xdr:rowOff>
    </xdr:to>
    <xdr:pic>
      <xdr:nvPicPr>
        <xdr:cNvPr id="50" name="ID_51815343D8AB410688FE4EE83F478099" descr="4按键面板">
          <a:extLst>
            <a:ext uri="{FF2B5EF4-FFF2-40B4-BE49-F238E27FC236}">
              <a16:creationId xmlns:a16="http://schemas.microsoft.com/office/drawing/2014/main" id="{292FB8DC-6009-46D4-8B2E-F430374F9877}"/>
            </a:ext>
          </a:extLst>
        </xdr:cNvPr>
        <xdr:cNvPicPr>
          <a:picLocks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a:xfrm>
          <a:off x="2838450" y="36947475"/>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40</xdr:row>
      <xdr:rowOff>0</xdr:rowOff>
    </xdr:from>
    <xdr:to>
      <xdr:col>3</xdr:col>
      <xdr:colOff>723270</xdr:colOff>
      <xdr:row>40</xdr:row>
      <xdr:rowOff>792000</xdr:rowOff>
    </xdr:to>
    <xdr:pic>
      <xdr:nvPicPr>
        <xdr:cNvPr id="51" name="ID_51815343D8AB410688FE4EE83F478099" descr="4按键面板">
          <a:extLst>
            <a:ext uri="{FF2B5EF4-FFF2-40B4-BE49-F238E27FC236}">
              <a16:creationId xmlns:a16="http://schemas.microsoft.com/office/drawing/2014/main" id="{3F68E3B4-1635-438F-9F5D-2C410172739D}"/>
            </a:ext>
          </a:extLst>
        </xdr:cNvPr>
        <xdr:cNvPicPr>
          <a:picLocks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a:xfrm>
          <a:off x="2838450" y="37957125"/>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41</xdr:row>
      <xdr:rowOff>0</xdr:rowOff>
    </xdr:from>
    <xdr:to>
      <xdr:col>3</xdr:col>
      <xdr:colOff>723270</xdr:colOff>
      <xdr:row>41</xdr:row>
      <xdr:rowOff>792000</xdr:rowOff>
    </xdr:to>
    <xdr:pic>
      <xdr:nvPicPr>
        <xdr:cNvPr id="52" name="ID_51815343D8AB410688FE4EE83F478099" descr="4按键面板">
          <a:extLst>
            <a:ext uri="{FF2B5EF4-FFF2-40B4-BE49-F238E27FC236}">
              <a16:creationId xmlns:a16="http://schemas.microsoft.com/office/drawing/2014/main" id="{9A4AB581-4A5C-41CE-BB7D-0AD459970A2B}"/>
            </a:ext>
          </a:extLst>
        </xdr:cNvPr>
        <xdr:cNvPicPr>
          <a:picLocks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a:xfrm>
          <a:off x="2838450" y="38966775"/>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42</xdr:row>
      <xdr:rowOff>0</xdr:rowOff>
    </xdr:from>
    <xdr:to>
      <xdr:col>3</xdr:col>
      <xdr:colOff>723270</xdr:colOff>
      <xdr:row>42</xdr:row>
      <xdr:rowOff>792000</xdr:rowOff>
    </xdr:to>
    <xdr:pic>
      <xdr:nvPicPr>
        <xdr:cNvPr id="57" name="ID_EB33A2F1A6A240A39D449E8CB6A13A1A" descr="8按键面板">
          <a:extLst>
            <a:ext uri="{FF2B5EF4-FFF2-40B4-BE49-F238E27FC236}">
              <a16:creationId xmlns:a16="http://schemas.microsoft.com/office/drawing/2014/main" id="{91B13691-C158-4FBA-A5B3-B9B0FB542778}"/>
            </a:ext>
          </a:extLst>
        </xdr:cNvPr>
        <xdr:cNvPicPr>
          <a:picLocks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a:xfrm>
          <a:off x="2835639" y="40061213"/>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43</xdr:row>
      <xdr:rowOff>0</xdr:rowOff>
    </xdr:from>
    <xdr:to>
      <xdr:col>3</xdr:col>
      <xdr:colOff>723270</xdr:colOff>
      <xdr:row>43</xdr:row>
      <xdr:rowOff>792000</xdr:rowOff>
    </xdr:to>
    <xdr:pic>
      <xdr:nvPicPr>
        <xdr:cNvPr id="58" name="ID_EB33A2F1A6A240A39D449E8CB6A13A1A" descr="8按键面板">
          <a:extLst>
            <a:ext uri="{FF2B5EF4-FFF2-40B4-BE49-F238E27FC236}">
              <a16:creationId xmlns:a16="http://schemas.microsoft.com/office/drawing/2014/main" id="{716AFB98-90DC-480A-86F5-44117A51BAF3}"/>
            </a:ext>
          </a:extLst>
        </xdr:cNvPr>
        <xdr:cNvPicPr>
          <a:picLocks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a:xfrm>
          <a:off x="2835639" y="41073049"/>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44</xdr:row>
      <xdr:rowOff>0</xdr:rowOff>
    </xdr:from>
    <xdr:to>
      <xdr:col>3</xdr:col>
      <xdr:colOff>723270</xdr:colOff>
      <xdr:row>44</xdr:row>
      <xdr:rowOff>792000</xdr:rowOff>
    </xdr:to>
    <xdr:pic>
      <xdr:nvPicPr>
        <xdr:cNvPr id="59" name="ID_EB33A2F1A6A240A39D449E8CB6A13A1A" descr="8按键面板">
          <a:extLst>
            <a:ext uri="{FF2B5EF4-FFF2-40B4-BE49-F238E27FC236}">
              <a16:creationId xmlns:a16="http://schemas.microsoft.com/office/drawing/2014/main" id="{75FA4B01-8687-4BDE-B939-C8F1910E3528}"/>
            </a:ext>
          </a:extLst>
        </xdr:cNvPr>
        <xdr:cNvPicPr>
          <a:picLocks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a:xfrm>
          <a:off x="2835639" y="42084885"/>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45</xdr:row>
      <xdr:rowOff>0</xdr:rowOff>
    </xdr:from>
    <xdr:to>
      <xdr:col>3</xdr:col>
      <xdr:colOff>723270</xdr:colOff>
      <xdr:row>45</xdr:row>
      <xdr:rowOff>792000</xdr:rowOff>
    </xdr:to>
    <xdr:pic>
      <xdr:nvPicPr>
        <xdr:cNvPr id="60" name="ID_EB33A2F1A6A240A39D449E8CB6A13A1A" descr="8按键面板">
          <a:extLst>
            <a:ext uri="{FF2B5EF4-FFF2-40B4-BE49-F238E27FC236}">
              <a16:creationId xmlns:a16="http://schemas.microsoft.com/office/drawing/2014/main" id="{D6ABCCD8-3220-4824-B725-63C3CB29C589}"/>
            </a:ext>
          </a:extLst>
        </xdr:cNvPr>
        <xdr:cNvPicPr>
          <a:picLocks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a:xfrm>
          <a:off x="2835639" y="43096721"/>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46</xdr:row>
      <xdr:rowOff>0</xdr:rowOff>
    </xdr:from>
    <xdr:to>
      <xdr:col>3</xdr:col>
      <xdr:colOff>723270</xdr:colOff>
      <xdr:row>46</xdr:row>
      <xdr:rowOff>792000</xdr:rowOff>
    </xdr:to>
    <xdr:pic>
      <xdr:nvPicPr>
        <xdr:cNvPr id="65" name="ID_D9F958F2147B4806BE5BA86431DCA052" descr="环境面板">
          <a:extLst>
            <a:ext uri="{FF2B5EF4-FFF2-40B4-BE49-F238E27FC236}">
              <a16:creationId xmlns:a16="http://schemas.microsoft.com/office/drawing/2014/main" id="{18A899E8-6E22-407F-AFDB-7E1AB15984D2}"/>
            </a:ext>
          </a:extLst>
        </xdr:cNvPr>
        <xdr:cNvPicPr>
          <a:picLocks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a:xfrm>
          <a:off x="2835639" y="44108557"/>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47</xdr:row>
      <xdr:rowOff>0</xdr:rowOff>
    </xdr:from>
    <xdr:to>
      <xdr:col>3</xdr:col>
      <xdr:colOff>723270</xdr:colOff>
      <xdr:row>47</xdr:row>
      <xdr:rowOff>792000</xdr:rowOff>
    </xdr:to>
    <xdr:pic>
      <xdr:nvPicPr>
        <xdr:cNvPr id="66" name="ID_D9F958F2147B4806BE5BA86431DCA052" descr="环境面板">
          <a:extLst>
            <a:ext uri="{FF2B5EF4-FFF2-40B4-BE49-F238E27FC236}">
              <a16:creationId xmlns:a16="http://schemas.microsoft.com/office/drawing/2014/main" id="{471FD1AB-2CD0-4AAD-8D1C-453F8635F49D}"/>
            </a:ext>
          </a:extLst>
        </xdr:cNvPr>
        <xdr:cNvPicPr>
          <a:picLocks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a:xfrm>
          <a:off x="2835639" y="45120393"/>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48</xdr:row>
      <xdr:rowOff>0</xdr:rowOff>
    </xdr:from>
    <xdr:to>
      <xdr:col>3</xdr:col>
      <xdr:colOff>723270</xdr:colOff>
      <xdr:row>48</xdr:row>
      <xdr:rowOff>792000</xdr:rowOff>
    </xdr:to>
    <xdr:pic>
      <xdr:nvPicPr>
        <xdr:cNvPr id="67" name="ID_D9F958F2147B4806BE5BA86431DCA052" descr="环境面板">
          <a:extLst>
            <a:ext uri="{FF2B5EF4-FFF2-40B4-BE49-F238E27FC236}">
              <a16:creationId xmlns:a16="http://schemas.microsoft.com/office/drawing/2014/main" id="{61B834D4-2B32-4E13-BA92-A1AEC0FD5BB8}"/>
            </a:ext>
          </a:extLst>
        </xdr:cNvPr>
        <xdr:cNvPicPr>
          <a:picLocks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a:xfrm>
          <a:off x="2835639" y="46132230"/>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49</xdr:row>
      <xdr:rowOff>0</xdr:rowOff>
    </xdr:from>
    <xdr:to>
      <xdr:col>3</xdr:col>
      <xdr:colOff>723270</xdr:colOff>
      <xdr:row>49</xdr:row>
      <xdr:rowOff>792000</xdr:rowOff>
    </xdr:to>
    <xdr:pic>
      <xdr:nvPicPr>
        <xdr:cNvPr id="68" name="ID_D9F958F2147B4806BE5BA86431DCA052" descr="环境面板">
          <a:extLst>
            <a:ext uri="{FF2B5EF4-FFF2-40B4-BE49-F238E27FC236}">
              <a16:creationId xmlns:a16="http://schemas.microsoft.com/office/drawing/2014/main" id="{231825BC-1236-44E4-8E08-71AD275BB811}"/>
            </a:ext>
          </a:extLst>
        </xdr:cNvPr>
        <xdr:cNvPicPr>
          <a:picLocks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a:xfrm>
          <a:off x="2835639" y="47144066"/>
          <a:ext cx="7232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185</xdr:row>
      <xdr:rowOff>0</xdr:rowOff>
    </xdr:from>
    <xdr:to>
      <xdr:col>3</xdr:col>
      <xdr:colOff>756000</xdr:colOff>
      <xdr:row>185</xdr:row>
      <xdr:rowOff>792000</xdr:rowOff>
    </xdr:to>
    <xdr:pic>
      <xdr:nvPicPr>
        <xdr:cNvPr id="69" name="图片 3">
          <a:extLst>
            <a:ext uri="{FF2B5EF4-FFF2-40B4-BE49-F238E27FC236}">
              <a16:creationId xmlns:a16="http://schemas.microsoft.com/office/drawing/2014/main" id="{71576745-83E8-4878-B316-63357FD16133}"/>
            </a:ext>
          </a:extLst>
        </xdr:cNvPr>
        <xdr:cNvPicPr>
          <a:picLocks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a:xfrm>
          <a:off x="2835639" y="49167738"/>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188</xdr:row>
      <xdr:rowOff>0</xdr:rowOff>
    </xdr:from>
    <xdr:to>
      <xdr:col>3</xdr:col>
      <xdr:colOff>761610</xdr:colOff>
      <xdr:row>188</xdr:row>
      <xdr:rowOff>700332</xdr:rowOff>
    </xdr:to>
    <xdr:pic>
      <xdr:nvPicPr>
        <xdr:cNvPr id="72" name="ID_300010A78BA34387B7AF6F6599BE7074" descr="Zigbee底座（纯供电）">
          <a:extLst>
            <a:ext uri="{FF2B5EF4-FFF2-40B4-BE49-F238E27FC236}">
              <a16:creationId xmlns:a16="http://schemas.microsoft.com/office/drawing/2014/main" id="{7FD7AD6B-D8B3-44D0-8282-88A273533F25}"/>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a:xfrm>
          <a:off x="2843893" y="51965679"/>
          <a:ext cx="761610" cy="7003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189</xdr:row>
      <xdr:rowOff>0</xdr:rowOff>
    </xdr:from>
    <xdr:to>
      <xdr:col>3</xdr:col>
      <xdr:colOff>774743</xdr:colOff>
      <xdr:row>189</xdr:row>
      <xdr:rowOff>700332</xdr:rowOff>
    </xdr:to>
    <xdr:pic>
      <xdr:nvPicPr>
        <xdr:cNvPr id="76" name="ID_476557D05C0C4CD3B1A690973A25C9FA" descr="Zigbee底座（2路10A）">
          <a:extLst>
            <a:ext uri="{FF2B5EF4-FFF2-40B4-BE49-F238E27FC236}">
              <a16:creationId xmlns:a16="http://schemas.microsoft.com/office/drawing/2014/main" id="{A286A965-9691-4FA7-8C6B-4157F52425B8}"/>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a:xfrm>
          <a:off x="2843893" y="52972607"/>
          <a:ext cx="774743" cy="7003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190</xdr:row>
      <xdr:rowOff>0</xdr:rowOff>
    </xdr:from>
    <xdr:to>
      <xdr:col>3</xdr:col>
      <xdr:colOff>761610</xdr:colOff>
      <xdr:row>190</xdr:row>
      <xdr:rowOff>700332</xdr:rowOff>
    </xdr:to>
    <xdr:pic>
      <xdr:nvPicPr>
        <xdr:cNvPr id="77" name="ID_3E6256E2468F4B80BA7946E2499187D9" descr="Zigbee底座（4路10A）">
          <a:extLst>
            <a:ext uri="{FF2B5EF4-FFF2-40B4-BE49-F238E27FC236}">
              <a16:creationId xmlns:a16="http://schemas.microsoft.com/office/drawing/2014/main" id="{A5B61183-FFC6-4CED-AF36-CD9B3B395965}"/>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a:xfrm>
          <a:off x="2843893" y="53979536"/>
          <a:ext cx="761610" cy="7003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191</xdr:row>
      <xdr:rowOff>0</xdr:rowOff>
    </xdr:from>
    <xdr:to>
      <xdr:col>3</xdr:col>
      <xdr:colOff>787874</xdr:colOff>
      <xdr:row>191</xdr:row>
      <xdr:rowOff>700332</xdr:rowOff>
    </xdr:to>
    <xdr:pic>
      <xdr:nvPicPr>
        <xdr:cNvPr id="78" name="ID_A913397B38534770994E2C6B0E95801F" descr="Zigbee底座（环境面板5路5A）">
          <a:extLst>
            <a:ext uri="{FF2B5EF4-FFF2-40B4-BE49-F238E27FC236}">
              <a16:creationId xmlns:a16="http://schemas.microsoft.com/office/drawing/2014/main" id="{CD7B92F2-1788-4195-8735-529260DFE2DE}"/>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a:xfrm>
          <a:off x="2843893" y="54986464"/>
          <a:ext cx="787874" cy="7003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194</xdr:row>
      <xdr:rowOff>0</xdr:rowOff>
    </xdr:from>
    <xdr:to>
      <xdr:col>3</xdr:col>
      <xdr:colOff>876812</xdr:colOff>
      <xdr:row>194</xdr:row>
      <xdr:rowOff>792000</xdr:rowOff>
    </xdr:to>
    <xdr:pic>
      <xdr:nvPicPr>
        <xdr:cNvPr id="79" name="ID_A3E4949628D04D1CAB77F0B830CFCADF" descr="8P3A4789">
          <a:extLst>
            <a:ext uri="{FF2B5EF4-FFF2-40B4-BE49-F238E27FC236}">
              <a16:creationId xmlns:a16="http://schemas.microsoft.com/office/drawing/2014/main" id="{8ECA8175-17B0-439E-BE08-20D9F5BEBD60}"/>
            </a:ext>
          </a:extLst>
        </xdr:cNvPr>
        <xdr:cNvPicPr>
          <a:picLocks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a:xfrm>
          <a:off x="2843893" y="57000321"/>
          <a:ext cx="876812"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195</xdr:row>
      <xdr:rowOff>0</xdr:rowOff>
    </xdr:from>
    <xdr:to>
      <xdr:col>3</xdr:col>
      <xdr:colOff>876812</xdr:colOff>
      <xdr:row>195</xdr:row>
      <xdr:rowOff>792000</xdr:rowOff>
    </xdr:to>
    <xdr:pic>
      <xdr:nvPicPr>
        <xdr:cNvPr id="80" name="ID_162C7AD013CA49B4A5FCE910267B8776">
          <a:extLst>
            <a:ext uri="{FF2B5EF4-FFF2-40B4-BE49-F238E27FC236}">
              <a16:creationId xmlns:a16="http://schemas.microsoft.com/office/drawing/2014/main" id="{A2F13ECB-EEB5-4CB1-A730-9FFE327D6562}"/>
            </a:ext>
          </a:extLst>
        </xdr:cNvPr>
        <xdr:cNvPicPr>
          <a:picLocks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a:xfrm>
          <a:off x="2843893" y="58007250"/>
          <a:ext cx="876812"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196</xdr:row>
      <xdr:rowOff>0</xdr:rowOff>
    </xdr:from>
    <xdr:to>
      <xdr:col>3</xdr:col>
      <xdr:colOff>798419</xdr:colOff>
      <xdr:row>196</xdr:row>
      <xdr:rowOff>404038</xdr:rowOff>
    </xdr:to>
    <xdr:pic>
      <xdr:nvPicPr>
        <xdr:cNvPr id="81" name="ID_4B82EC1B31F44FA49DBA41051DC99D5F" descr="C:/Users/admin/AppData/Local/Temp/kaimatting/20210115113227/output_aiMatting_20210115113230.pngoutput_aiMatting_20210115113230">
          <a:extLst>
            <a:ext uri="{FF2B5EF4-FFF2-40B4-BE49-F238E27FC236}">
              <a16:creationId xmlns:a16="http://schemas.microsoft.com/office/drawing/2014/main" id="{E5BA00B7-9D3E-4356-86EC-9F38E544B21F}"/>
            </a:ext>
          </a:extLst>
        </xdr:cNvPr>
        <xdr:cNvPicPr>
          <a:picLocks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a:xfrm>
          <a:off x="2843893" y="59014179"/>
          <a:ext cx="798419" cy="40403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197</xdr:row>
      <xdr:rowOff>0</xdr:rowOff>
    </xdr:from>
    <xdr:to>
      <xdr:col>3</xdr:col>
      <xdr:colOff>749393</xdr:colOff>
      <xdr:row>197</xdr:row>
      <xdr:rowOff>595590</xdr:rowOff>
    </xdr:to>
    <xdr:pic>
      <xdr:nvPicPr>
        <xdr:cNvPr id="82" name="ID_D5A68B2CB882499B938840268A6C6D32">
          <a:extLst>
            <a:ext uri="{FF2B5EF4-FFF2-40B4-BE49-F238E27FC236}">
              <a16:creationId xmlns:a16="http://schemas.microsoft.com/office/drawing/2014/main" id="{C8BE63C6-B418-46E0-9ACF-6E6B8C92C5C3}"/>
            </a:ext>
          </a:extLst>
        </xdr:cNvPr>
        <xdr:cNvPicPr>
          <a:picLocks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a:xfrm>
          <a:off x="2843893" y="60021107"/>
          <a:ext cx="749393" cy="59559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199</xdr:row>
      <xdr:rowOff>0</xdr:rowOff>
    </xdr:from>
    <xdr:to>
      <xdr:col>3</xdr:col>
      <xdr:colOff>756000</xdr:colOff>
      <xdr:row>199</xdr:row>
      <xdr:rowOff>792000</xdr:rowOff>
    </xdr:to>
    <xdr:pic>
      <xdr:nvPicPr>
        <xdr:cNvPr id="83" name="ID_FB3FC6C43D1F4F438C4C6D405F248399">
          <a:extLst>
            <a:ext uri="{FF2B5EF4-FFF2-40B4-BE49-F238E27FC236}">
              <a16:creationId xmlns:a16="http://schemas.microsoft.com/office/drawing/2014/main" id="{B179E89F-3D41-4E7D-9D05-045736B61060}"/>
            </a:ext>
          </a:extLst>
        </xdr:cNvPr>
        <xdr:cNvPicPr>
          <a:picLocks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a:xfrm>
          <a:off x="2843893" y="62034964"/>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200</xdr:row>
      <xdr:rowOff>0</xdr:rowOff>
    </xdr:from>
    <xdr:to>
      <xdr:col>3</xdr:col>
      <xdr:colOff>756000</xdr:colOff>
      <xdr:row>200</xdr:row>
      <xdr:rowOff>792000</xdr:rowOff>
    </xdr:to>
    <xdr:pic>
      <xdr:nvPicPr>
        <xdr:cNvPr id="84" name="ID_0D7C622BE191429DA062A568C5B366E2">
          <a:extLst>
            <a:ext uri="{FF2B5EF4-FFF2-40B4-BE49-F238E27FC236}">
              <a16:creationId xmlns:a16="http://schemas.microsoft.com/office/drawing/2014/main" id="{BF65E305-502F-47BE-81E0-4AE169A21C3C}"/>
            </a:ext>
          </a:extLst>
        </xdr:cNvPr>
        <xdr:cNvPicPr>
          <a:picLocks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a:xfrm>
          <a:off x="2843893" y="63041893"/>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201</xdr:row>
      <xdr:rowOff>0</xdr:rowOff>
    </xdr:from>
    <xdr:to>
      <xdr:col>3</xdr:col>
      <xdr:colOff>756000</xdr:colOff>
      <xdr:row>201</xdr:row>
      <xdr:rowOff>792000</xdr:rowOff>
    </xdr:to>
    <xdr:pic>
      <xdr:nvPicPr>
        <xdr:cNvPr id="85" name="ID_6D34AFFCAC714C9A9A16C67BC7B644FD" descr="Evoyo门窗传感器  MSDC01-M-ZB.10">
          <a:extLst>
            <a:ext uri="{FF2B5EF4-FFF2-40B4-BE49-F238E27FC236}">
              <a16:creationId xmlns:a16="http://schemas.microsoft.com/office/drawing/2014/main" id="{50C1BEE4-99E7-4B10-AF0F-81433BC5698F}"/>
            </a:ext>
          </a:extLst>
        </xdr:cNvPr>
        <xdr:cNvPicPr>
          <a:picLocks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l="10809" r="11234" b="11568"/>
        <a:stretch>
          <a:fillRect/>
        </a:stretch>
      </xdr:blipFill>
      <xdr:spPr>
        <a:xfrm>
          <a:off x="2843893" y="64048821"/>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202</xdr:row>
      <xdr:rowOff>0</xdr:rowOff>
    </xdr:from>
    <xdr:to>
      <xdr:col>3</xdr:col>
      <xdr:colOff>756000</xdr:colOff>
      <xdr:row>202</xdr:row>
      <xdr:rowOff>722943</xdr:rowOff>
    </xdr:to>
    <xdr:pic>
      <xdr:nvPicPr>
        <xdr:cNvPr id="86" name="ID_CBCA18E520674A0981EDE5C282438704" descr="C:/Users/xu/AppData/Local/Temp/kaimatting/20210927104223/output_aiMatting_20210927104259.pngoutput_aiMatting_20210927104259">
          <a:extLst>
            <a:ext uri="{FF2B5EF4-FFF2-40B4-BE49-F238E27FC236}">
              <a16:creationId xmlns:a16="http://schemas.microsoft.com/office/drawing/2014/main" id="{CE11EA89-9AA6-4B5F-A5F3-D82BE977A811}"/>
            </a:ext>
          </a:extLst>
        </xdr:cNvPr>
        <xdr:cNvPicPr>
          <a:picLocks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a:xfrm>
          <a:off x="2843893" y="65055750"/>
          <a:ext cx="756000" cy="72294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203</xdr:row>
      <xdr:rowOff>0</xdr:rowOff>
    </xdr:from>
    <xdr:to>
      <xdr:col>3</xdr:col>
      <xdr:colOff>756000</xdr:colOff>
      <xdr:row>203</xdr:row>
      <xdr:rowOff>722943</xdr:rowOff>
    </xdr:to>
    <xdr:pic>
      <xdr:nvPicPr>
        <xdr:cNvPr id="87" name="ID_CCAD667C8C1D4B8C98FA76AFEC4D52BE" descr="未标题-1">
          <a:extLst>
            <a:ext uri="{FF2B5EF4-FFF2-40B4-BE49-F238E27FC236}">
              <a16:creationId xmlns:a16="http://schemas.microsoft.com/office/drawing/2014/main" id="{3A6CACCF-95BE-46C0-B1FE-9FAB4EC01BED}"/>
            </a:ext>
          </a:extLst>
        </xdr:cNvPr>
        <xdr:cNvPicPr>
          <a:picLocks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a:xfrm>
          <a:off x="2843893" y="66062679"/>
          <a:ext cx="756000" cy="72294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205</xdr:row>
      <xdr:rowOff>0</xdr:rowOff>
    </xdr:from>
    <xdr:to>
      <xdr:col>3</xdr:col>
      <xdr:colOff>756000</xdr:colOff>
      <xdr:row>205</xdr:row>
      <xdr:rowOff>792000</xdr:rowOff>
    </xdr:to>
    <xdr:pic>
      <xdr:nvPicPr>
        <xdr:cNvPr id="88" name="ID_F7C18D3EB1284D1C9C73551F528E14D2">
          <a:extLst>
            <a:ext uri="{FF2B5EF4-FFF2-40B4-BE49-F238E27FC236}">
              <a16:creationId xmlns:a16="http://schemas.microsoft.com/office/drawing/2014/main" id="{F2CBA2F3-1515-4CE7-A4E4-8614E5E4E96C}"/>
            </a:ext>
          </a:extLst>
        </xdr:cNvPr>
        <xdr:cNvPicPr>
          <a:picLocks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a:xfrm>
          <a:off x="2843893" y="68076536"/>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206</xdr:row>
      <xdr:rowOff>0</xdr:rowOff>
    </xdr:from>
    <xdr:to>
      <xdr:col>3</xdr:col>
      <xdr:colOff>989770</xdr:colOff>
      <xdr:row>206</xdr:row>
      <xdr:rowOff>792000</xdr:rowOff>
    </xdr:to>
    <xdr:pic>
      <xdr:nvPicPr>
        <xdr:cNvPr id="89" name="ID_1997C8ECFB624E81BE5BA8FC524AE55C">
          <a:extLst>
            <a:ext uri="{FF2B5EF4-FFF2-40B4-BE49-F238E27FC236}">
              <a16:creationId xmlns:a16="http://schemas.microsoft.com/office/drawing/2014/main" id="{253834DF-A9D5-4C95-990C-2CAB643664A5}"/>
            </a:ext>
          </a:extLst>
        </xdr:cNvPr>
        <xdr:cNvPicPr>
          <a:picLocks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a:xfrm>
          <a:off x="2843893" y="69083464"/>
          <a:ext cx="98977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207</xdr:row>
      <xdr:rowOff>0</xdr:rowOff>
    </xdr:from>
    <xdr:to>
      <xdr:col>3</xdr:col>
      <xdr:colOff>756000</xdr:colOff>
      <xdr:row>207</xdr:row>
      <xdr:rowOff>652995</xdr:rowOff>
    </xdr:to>
    <xdr:pic>
      <xdr:nvPicPr>
        <xdr:cNvPr id="91" name="图片 5">
          <a:extLst>
            <a:ext uri="{FF2B5EF4-FFF2-40B4-BE49-F238E27FC236}">
              <a16:creationId xmlns:a16="http://schemas.microsoft.com/office/drawing/2014/main" id="{C80631A0-EF56-452F-BA00-6D9FF0D0DD1B}"/>
            </a:ext>
          </a:extLst>
        </xdr:cNvPr>
        <xdr:cNvPicPr>
          <a:picLocks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a:xfrm>
          <a:off x="2843893" y="70090393"/>
          <a:ext cx="756000" cy="6529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210</xdr:row>
      <xdr:rowOff>0</xdr:rowOff>
    </xdr:from>
    <xdr:to>
      <xdr:col>3</xdr:col>
      <xdr:colOff>1316736</xdr:colOff>
      <xdr:row>210</xdr:row>
      <xdr:rowOff>451104</xdr:rowOff>
    </xdr:to>
    <xdr:pic>
      <xdr:nvPicPr>
        <xdr:cNvPr id="93" name="ID_783A7F24C4694826972F546B877D5602">
          <a:extLst>
            <a:ext uri="{FF2B5EF4-FFF2-40B4-BE49-F238E27FC236}">
              <a16:creationId xmlns:a16="http://schemas.microsoft.com/office/drawing/2014/main" id="{1D5EBABF-FE99-43F3-9118-76E4ED69670F}"/>
            </a:ext>
          </a:extLst>
        </xdr:cNvPr>
        <xdr:cNvPicPr>
          <a:picLocks noChangeArrowheads="1"/>
        </xdr:cNvPicPr>
      </xdr:nvPicPr>
      <xdr:blipFill rotWithShape="1">
        <a:blip xmlns:r="http://schemas.openxmlformats.org/officeDocument/2006/relationships" r:embed="rId37" cstate="print">
          <a:extLst>
            <a:ext uri="{28A0092B-C50C-407E-A947-70E740481C1C}">
              <a14:useLocalDpi xmlns:a14="http://schemas.microsoft.com/office/drawing/2010/main" val="0"/>
            </a:ext>
          </a:extLst>
        </a:blip>
        <a:srcRect t="23034" b="35393"/>
        <a:stretch>
          <a:fillRect/>
        </a:stretch>
      </xdr:blipFill>
      <xdr:spPr>
        <a:xfrm>
          <a:off x="2840736" y="72450960"/>
          <a:ext cx="1316736" cy="4511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211</xdr:row>
      <xdr:rowOff>0</xdr:rowOff>
    </xdr:from>
    <xdr:to>
      <xdr:col>3</xdr:col>
      <xdr:colOff>735084</xdr:colOff>
      <xdr:row>211</xdr:row>
      <xdr:rowOff>807578</xdr:rowOff>
    </xdr:to>
    <xdr:pic>
      <xdr:nvPicPr>
        <xdr:cNvPr id="94" name="图片 84">
          <a:extLst>
            <a:ext uri="{FF2B5EF4-FFF2-40B4-BE49-F238E27FC236}">
              <a16:creationId xmlns:a16="http://schemas.microsoft.com/office/drawing/2014/main" id="{25BC23B7-C9FC-4873-926B-A9DE85EE4A0D}"/>
            </a:ext>
          </a:extLst>
        </xdr:cNvPr>
        <xdr:cNvPicPr/>
      </xdr:nvPicPr>
      <xdr:blipFill>
        <a:blip xmlns:r="http://schemas.openxmlformats.org/officeDocument/2006/relationships" r:embed="rId38"/>
        <a:stretch>
          <a:fillRect/>
        </a:stretch>
      </xdr:blipFill>
      <xdr:spPr>
        <a:xfrm>
          <a:off x="2840736" y="73462896"/>
          <a:ext cx="735084" cy="807578"/>
        </a:xfrm>
        <a:prstGeom prst="rect">
          <a:avLst/>
        </a:prstGeom>
        <a:noFill/>
        <a:ln w="9525">
          <a:noFill/>
        </a:ln>
      </xdr:spPr>
    </xdr:pic>
    <xdr:clientData/>
  </xdr:twoCellAnchor>
  <xdr:twoCellAnchor editAs="oneCell">
    <xdr:from>
      <xdr:col>3</xdr:col>
      <xdr:colOff>0</xdr:colOff>
      <xdr:row>213</xdr:row>
      <xdr:rowOff>0</xdr:rowOff>
    </xdr:from>
    <xdr:to>
      <xdr:col>3</xdr:col>
      <xdr:colOff>756000</xdr:colOff>
      <xdr:row>213</xdr:row>
      <xdr:rowOff>792000</xdr:rowOff>
    </xdr:to>
    <xdr:pic>
      <xdr:nvPicPr>
        <xdr:cNvPr id="95" name="ID_AA33F5B8362341F7BD08B86CE41F7F9A">
          <a:extLst>
            <a:ext uri="{FF2B5EF4-FFF2-40B4-BE49-F238E27FC236}">
              <a16:creationId xmlns:a16="http://schemas.microsoft.com/office/drawing/2014/main" id="{4C918B52-AAAE-4F51-B7FB-FF0BAB689FD8}"/>
            </a:ext>
          </a:extLst>
        </xdr:cNvPr>
        <xdr:cNvPicPr/>
      </xdr:nvPicPr>
      <xdr:blipFill>
        <a:blip xmlns:r="http://schemas.openxmlformats.org/officeDocument/2006/relationships" r:embed="rId39"/>
        <a:stretch>
          <a:fillRect/>
        </a:stretch>
      </xdr:blipFill>
      <xdr:spPr>
        <a:xfrm>
          <a:off x="2840736" y="74474832"/>
          <a:ext cx="756000" cy="792000"/>
        </a:xfrm>
        <a:prstGeom prst="rect">
          <a:avLst/>
        </a:prstGeom>
        <a:noFill/>
        <a:ln w="9525">
          <a:noFill/>
        </a:ln>
      </xdr:spPr>
    </xdr:pic>
    <xdr:clientData/>
  </xdr:twoCellAnchor>
  <xdr:twoCellAnchor editAs="oneCell">
    <xdr:from>
      <xdr:col>3</xdr:col>
      <xdr:colOff>0</xdr:colOff>
      <xdr:row>215</xdr:row>
      <xdr:rowOff>0</xdr:rowOff>
    </xdr:from>
    <xdr:to>
      <xdr:col>3</xdr:col>
      <xdr:colOff>944879</xdr:colOff>
      <xdr:row>215</xdr:row>
      <xdr:rowOff>560831</xdr:rowOff>
    </xdr:to>
    <xdr:pic>
      <xdr:nvPicPr>
        <xdr:cNvPr id="97" name="ID_282CAF080E7940299133BE4F2ECC1F8F">
          <a:extLst>
            <a:ext uri="{FF2B5EF4-FFF2-40B4-BE49-F238E27FC236}">
              <a16:creationId xmlns:a16="http://schemas.microsoft.com/office/drawing/2014/main" id="{27BD95DF-B071-48C6-A74A-CDA13B7771F1}"/>
            </a:ext>
          </a:extLst>
        </xdr:cNvPr>
        <xdr:cNvPicPr>
          <a:picLocks noChangeArrowheads="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l="21652" t="22995" r="22053" b="27633"/>
        <a:stretch>
          <a:fillRect/>
        </a:stretch>
      </xdr:blipFill>
      <xdr:spPr>
        <a:xfrm>
          <a:off x="2840736" y="75486768"/>
          <a:ext cx="944879" cy="5608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216</xdr:row>
      <xdr:rowOff>0</xdr:rowOff>
    </xdr:from>
    <xdr:to>
      <xdr:col>3</xdr:col>
      <xdr:colOff>676656</xdr:colOff>
      <xdr:row>216</xdr:row>
      <xdr:rowOff>609600</xdr:rowOff>
    </xdr:to>
    <xdr:pic>
      <xdr:nvPicPr>
        <xdr:cNvPr id="99" name="ID_4FAB9BD1EE754D0FB4F042663AAA77B0" descr="untitled.715">
          <a:extLst>
            <a:ext uri="{FF2B5EF4-FFF2-40B4-BE49-F238E27FC236}">
              <a16:creationId xmlns:a16="http://schemas.microsoft.com/office/drawing/2014/main" id="{0535BBC1-5A7E-4614-8C76-4F3967E38954}"/>
            </a:ext>
          </a:extLst>
        </xdr:cNvPr>
        <xdr:cNvPicPr>
          <a:picLocks noChangeArrowheads="1"/>
        </xdr:cNvPicPr>
      </xdr:nvPicPr>
      <xdr:blipFill rotWithShape="1">
        <a:blip xmlns:r="http://schemas.openxmlformats.org/officeDocument/2006/relationships" r:embed="rId41" cstate="print">
          <a:extLst>
            <a:ext uri="{28A0092B-C50C-407E-A947-70E740481C1C}">
              <a14:useLocalDpi xmlns:a14="http://schemas.microsoft.com/office/drawing/2010/main" val="0"/>
            </a:ext>
          </a:extLst>
        </a:blip>
        <a:srcRect l="27696" t="16164" r="34077" b="30727"/>
        <a:stretch>
          <a:fillRect/>
        </a:stretch>
      </xdr:blipFill>
      <xdr:spPr>
        <a:xfrm>
          <a:off x="2840736" y="76498704"/>
          <a:ext cx="676656"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217</xdr:row>
      <xdr:rowOff>0</xdr:rowOff>
    </xdr:from>
    <xdr:to>
      <xdr:col>3</xdr:col>
      <xdr:colOff>756000</xdr:colOff>
      <xdr:row>217</xdr:row>
      <xdr:rowOff>792000</xdr:rowOff>
    </xdr:to>
    <xdr:pic>
      <xdr:nvPicPr>
        <xdr:cNvPr id="100" name="ID_41963A53F909490CB02DA6766A731AAE" descr="6f832556da88864c6928f182ff0a436">
          <a:extLst>
            <a:ext uri="{FF2B5EF4-FFF2-40B4-BE49-F238E27FC236}">
              <a16:creationId xmlns:a16="http://schemas.microsoft.com/office/drawing/2014/main" id="{57493BF4-BF72-4ABB-9BAE-C9ADDC922B3E}"/>
            </a:ext>
          </a:extLst>
        </xdr:cNvPr>
        <xdr:cNvPicPr>
          <a:picLocks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l="24052" r="13508"/>
        <a:stretch>
          <a:fillRect/>
        </a:stretch>
      </xdr:blipFill>
      <xdr:spPr>
        <a:xfrm>
          <a:off x="2840736" y="77510640"/>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221</xdr:row>
      <xdr:rowOff>0</xdr:rowOff>
    </xdr:from>
    <xdr:to>
      <xdr:col>3</xdr:col>
      <xdr:colOff>414528</xdr:colOff>
      <xdr:row>221</xdr:row>
      <xdr:rowOff>731520</xdr:rowOff>
    </xdr:to>
    <xdr:pic>
      <xdr:nvPicPr>
        <xdr:cNvPr id="103" name="ID_296F38B818EA4B2C945D41B9C053A6CB" descr="纤盈电机双通道遥控器">
          <a:extLst>
            <a:ext uri="{FF2B5EF4-FFF2-40B4-BE49-F238E27FC236}">
              <a16:creationId xmlns:a16="http://schemas.microsoft.com/office/drawing/2014/main" id="{F285272A-D7AE-4D48-B957-BF82D1D880E6}"/>
            </a:ext>
          </a:extLst>
        </xdr:cNvPr>
        <xdr:cNvPicPr>
          <a:picLocks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a:xfrm>
          <a:off x="2840736" y="80546448"/>
          <a:ext cx="414528" cy="7315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220</xdr:row>
      <xdr:rowOff>0</xdr:rowOff>
    </xdr:from>
    <xdr:to>
      <xdr:col>3</xdr:col>
      <xdr:colOff>292608</xdr:colOff>
      <xdr:row>220</xdr:row>
      <xdr:rowOff>792000</xdr:rowOff>
    </xdr:to>
    <xdr:pic>
      <xdr:nvPicPr>
        <xdr:cNvPr id="104" name="ID_ACA6498DEA9A4B5FB3E503C3685E59FE" descr="纤盈电机五通道遥控器">
          <a:extLst>
            <a:ext uri="{FF2B5EF4-FFF2-40B4-BE49-F238E27FC236}">
              <a16:creationId xmlns:a16="http://schemas.microsoft.com/office/drawing/2014/main" id="{9D5BA3A5-97AA-4888-A048-92CABE87045B}"/>
            </a:ext>
          </a:extLst>
        </xdr:cNvPr>
        <xdr:cNvPicPr>
          <a:picLocks noChangeArrowheads="1"/>
        </xdr:cNvPicPr>
      </xdr:nvPicPr>
      <xdr:blipFill rotWithShape="1">
        <a:blip xmlns:r="http://schemas.openxmlformats.org/officeDocument/2006/relationships" r:embed="rId44" cstate="print">
          <a:extLst>
            <a:ext uri="{28A0092B-C50C-407E-A947-70E740481C1C}">
              <a14:useLocalDpi xmlns:a14="http://schemas.microsoft.com/office/drawing/2010/main" val="0"/>
            </a:ext>
          </a:extLst>
        </a:blip>
        <a:srcRect l="39315" r="41230"/>
        <a:stretch>
          <a:fillRect/>
        </a:stretch>
      </xdr:blipFill>
      <xdr:spPr>
        <a:xfrm>
          <a:off x="2840736" y="79534512"/>
          <a:ext cx="292608"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219</xdr:row>
      <xdr:rowOff>0</xdr:rowOff>
    </xdr:from>
    <xdr:to>
      <xdr:col>3</xdr:col>
      <xdr:colOff>280416</xdr:colOff>
      <xdr:row>219</xdr:row>
      <xdr:rowOff>792000</xdr:rowOff>
    </xdr:to>
    <xdr:pic>
      <xdr:nvPicPr>
        <xdr:cNvPr id="105" name="ID_AA1FA44EC335436DA46690B9FC91664D" descr="纤盈电机单通道遥控器">
          <a:extLst>
            <a:ext uri="{FF2B5EF4-FFF2-40B4-BE49-F238E27FC236}">
              <a16:creationId xmlns:a16="http://schemas.microsoft.com/office/drawing/2014/main" id="{A2AF3F3A-C6AC-469D-BAE3-04FE345146C1}"/>
            </a:ext>
          </a:extLst>
        </xdr:cNvPr>
        <xdr:cNvPicPr>
          <a:picLocks noChangeArrowheads="1"/>
        </xdr:cNvPicPr>
      </xdr:nvPicPr>
      <xdr:blipFill rotWithShape="1">
        <a:blip xmlns:r="http://schemas.openxmlformats.org/officeDocument/2006/relationships" r:embed="rId45" cstate="print">
          <a:extLst>
            <a:ext uri="{28A0092B-C50C-407E-A947-70E740481C1C}">
              <a14:useLocalDpi xmlns:a14="http://schemas.microsoft.com/office/drawing/2010/main" val="0"/>
            </a:ext>
          </a:extLst>
        </a:blip>
        <a:srcRect l="37371" r="40869"/>
        <a:stretch>
          <a:fillRect/>
        </a:stretch>
      </xdr:blipFill>
      <xdr:spPr>
        <a:xfrm>
          <a:off x="2840736" y="78522576"/>
          <a:ext cx="280416"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3</xdr:col>
      <xdr:colOff>0</xdr:colOff>
      <xdr:row>212</xdr:row>
      <xdr:rowOff>0</xdr:rowOff>
    </xdr:from>
    <xdr:ext cx="735084" cy="807578"/>
    <xdr:pic>
      <xdr:nvPicPr>
        <xdr:cNvPr id="106" name="图片 84">
          <a:extLst>
            <a:ext uri="{FF2B5EF4-FFF2-40B4-BE49-F238E27FC236}">
              <a16:creationId xmlns:a16="http://schemas.microsoft.com/office/drawing/2014/main" id="{638F282A-63B2-4883-830E-B69B5A91823F}"/>
            </a:ext>
          </a:extLst>
        </xdr:cNvPr>
        <xdr:cNvPicPr/>
      </xdr:nvPicPr>
      <xdr:blipFill>
        <a:blip xmlns:r="http://schemas.openxmlformats.org/officeDocument/2006/relationships" r:embed="rId38"/>
        <a:stretch>
          <a:fillRect/>
        </a:stretch>
      </xdr:blipFill>
      <xdr:spPr>
        <a:xfrm>
          <a:off x="2821781" y="73473469"/>
          <a:ext cx="735084" cy="807578"/>
        </a:xfrm>
        <a:prstGeom prst="rect">
          <a:avLst/>
        </a:prstGeom>
        <a:noFill/>
        <a:ln w="9525">
          <a:noFill/>
        </a:ln>
      </xdr:spPr>
    </xdr:pic>
    <xdr:clientData/>
  </xdr:oneCellAnchor>
  <xdr:oneCellAnchor>
    <xdr:from>
      <xdr:col>3</xdr:col>
      <xdr:colOff>0</xdr:colOff>
      <xdr:row>218</xdr:row>
      <xdr:rowOff>0</xdr:rowOff>
    </xdr:from>
    <xdr:ext cx="756000" cy="792000"/>
    <xdr:pic>
      <xdr:nvPicPr>
        <xdr:cNvPr id="107" name="ID_41963A53F909490CB02DA6766A731AAE" descr="6f832556da88864c6928f182ff0a436">
          <a:extLst>
            <a:ext uri="{FF2B5EF4-FFF2-40B4-BE49-F238E27FC236}">
              <a16:creationId xmlns:a16="http://schemas.microsoft.com/office/drawing/2014/main" id="{63D91D58-2106-489E-9861-1C355273952C}"/>
            </a:ext>
          </a:extLst>
        </xdr:cNvPr>
        <xdr:cNvPicPr>
          <a:picLocks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l="24052" r="13508"/>
        <a:stretch>
          <a:fillRect/>
        </a:stretch>
      </xdr:blipFill>
      <xdr:spPr>
        <a:xfrm>
          <a:off x="2821781" y="78533625"/>
          <a:ext cx="75600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0</xdr:colOff>
      <xdr:row>55</xdr:row>
      <xdr:rowOff>0</xdr:rowOff>
    </xdr:from>
    <xdr:to>
      <xdr:col>3</xdr:col>
      <xdr:colOff>790558</xdr:colOff>
      <xdr:row>55</xdr:row>
      <xdr:rowOff>792000</xdr:rowOff>
    </xdr:to>
    <xdr:pic>
      <xdr:nvPicPr>
        <xdr:cNvPr id="109" name="ID_19F83B40AEEC4286AA63B310370C18F3" descr="插卡取电面板">
          <a:extLst>
            <a:ext uri="{FF2B5EF4-FFF2-40B4-BE49-F238E27FC236}">
              <a16:creationId xmlns:a16="http://schemas.microsoft.com/office/drawing/2014/main" id="{34B45473-0BEF-465D-AD11-54CD7A12B5C9}"/>
            </a:ext>
          </a:extLst>
        </xdr:cNvPr>
        <xdr:cNvPicPr>
          <a:picLocks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a:xfrm>
          <a:off x="2821781" y="50232469"/>
          <a:ext cx="790558"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56</xdr:row>
      <xdr:rowOff>0</xdr:rowOff>
    </xdr:from>
    <xdr:to>
      <xdr:col>3</xdr:col>
      <xdr:colOff>777164</xdr:colOff>
      <xdr:row>56</xdr:row>
      <xdr:rowOff>792000</xdr:rowOff>
    </xdr:to>
    <xdr:pic>
      <xdr:nvPicPr>
        <xdr:cNvPr id="110" name="图片 1">
          <a:extLst>
            <a:ext uri="{FF2B5EF4-FFF2-40B4-BE49-F238E27FC236}">
              <a16:creationId xmlns:a16="http://schemas.microsoft.com/office/drawing/2014/main" id="{0A22BBCE-DFDD-4E6C-B6EA-F779FD9E722E}"/>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a:xfrm>
          <a:off x="2821781" y="51244500"/>
          <a:ext cx="77716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57</xdr:row>
      <xdr:rowOff>0</xdr:rowOff>
    </xdr:from>
    <xdr:to>
      <xdr:col>3</xdr:col>
      <xdr:colOff>790976</xdr:colOff>
      <xdr:row>57</xdr:row>
      <xdr:rowOff>792000</xdr:rowOff>
    </xdr:to>
    <xdr:pic>
      <xdr:nvPicPr>
        <xdr:cNvPr id="111" name="图片 6">
          <a:extLst>
            <a:ext uri="{FF2B5EF4-FFF2-40B4-BE49-F238E27FC236}">
              <a16:creationId xmlns:a16="http://schemas.microsoft.com/office/drawing/2014/main" id="{5A0789FA-9583-4309-A5EF-4A5B01D5E21A}"/>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a:xfrm>
          <a:off x="2821781" y="52256531"/>
          <a:ext cx="790976"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58</xdr:row>
      <xdr:rowOff>0</xdr:rowOff>
    </xdr:from>
    <xdr:to>
      <xdr:col>3</xdr:col>
      <xdr:colOff>784930</xdr:colOff>
      <xdr:row>58</xdr:row>
      <xdr:rowOff>792000</xdr:rowOff>
    </xdr:to>
    <xdr:pic>
      <xdr:nvPicPr>
        <xdr:cNvPr id="112" name="ID_D29F4E10A99F4E69B31E7B6E4CC7A648" descr="三按键复位式开关">
          <a:extLst>
            <a:ext uri="{FF2B5EF4-FFF2-40B4-BE49-F238E27FC236}">
              <a16:creationId xmlns:a16="http://schemas.microsoft.com/office/drawing/2014/main" id="{E0748DCB-82FD-4F59-A157-83942AF698DA}"/>
            </a:ext>
          </a:extLst>
        </xdr:cNvPr>
        <xdr:cNvPicPr preferRelativeResize="0">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2821781" y="53268563"/>
          <a:ext cx="78493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59</xdr:row>
      <xdr:rowOff>0</xdr:rowOff>
    </xdr:from>
    <xdr:to>
      <xdr:col>3</xdr:col>
      <xdr:colOff>784930</xdr:colOff>
      <xdr:row>59</xdr:row>
      <xdr:rowOff>792000</xdr:rowOff>
    </xdr:to>
    <xdr:pic>
      <xdr:nvPicPr>
        <xdr:cNvPr id="113" name="ID_DCFCE1A25A2147C5B6B8BB5E9029697F" descr="空白面板">
          <a:extLst>
            <a:ext uri="{FF2B5EF4-FFF2-40B4-BE49-F238E27FC236}">
              <a16:creationId xmlns:a16="http://schemas.microsoft.com/office/drawing/2014/main" id="{A009A2F6-22D2-42B8-95F7-3B93FD92C095}"/>
            </a:ext>
          </a:extLst>
        </xdr:cNvPr>
        <xdr:cNvPicPr preferRelativeResize="0">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2821781" y="54280594"/>
          <a:ext cx="78493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60</xdr:row>
      <xdr:rowOff>0</xdr:rowOff>
    </xdr:from>
    <xdr:to>
      <xdr:col>3</xdr:col>
      <xdr:colOff>775424</xdr:colOff>
      <xdr:row>60</xdr:row>
      <xdr:rowOff>792000</xdr:rowOff>
    </xdr:to>
    <xdr:pic>
      <xdr:nvPicPr>
        <xdr:cNvPr id="114" name="图片 7">
          <a:extLst>
            <a:ext uri="{FF2B5EF4-FFF2-40B4-BE49-F238E27FC236}">
              <a16:creationId xmlns:a16="http://schemas.microsoft.com/office/drawing/2014/main" id="{009CDD99-7FFA-4D87-A94A-7F4E1CD0922B}"/>
            </a:ext>
          </a:extLst>
        </xdr:cNvPr>
        <xdr:cNvPicPr preferRelativeResize="0">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2821781" y="55292625"/>
          <a:ext cx="77542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61</xdr:row>
      <xdr:rowOff>0</xdr:rowOff>
    </xdr:from>
    <xdr:to>
      <xdr:col>3</xdr:col>
      <xdr:colOff>756000</xdr:colOff>
      <xdr:row>61</xdr:row>
      <xdr:rowOff>756000</xdr:rowOff>
    </xdr:to>
    <xdr:pic>
      <xdr:nvPicPr>
        <xdr:cNvPr id="115" name="ID_D29F4E10A99F4E69B31E7B6E4CC7A648" descr="三按键复位式开关">
          <a:extLst>
            <a:ext uri="{FF2B5EF4-FFF2-40B4-BE49-F238E27FC236}">
              <a16:creationId xmlns:a16="http://schemas.microsoft.com/office/drawing/2014/main" id="{6F450E57-0664-417F-AA8C-F06D3C314157}"/>
            </a:ext>
          </a:extLst>
        </xdr:cNvPr>
        <xdr:cNvPicPr preferRelativeResize="0">
          <a:picLocks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2821781" y="56304656"/>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62</xdr:row>
      <xdr:rowOff>0</xdr:rowOff>
    </xdr:from>
    <xdr:to>
      <xdr:col>3</xdr:col>
      <xdr:colOff>756000</xdr:colOff>
      <xdr:row>62</xdr:row>
      <xdr:rowOff>756000</xdr:rowOff>
    </xdr:to>
    <xdr:pic>
      <xdr:nvPicPr>
        <xdr:cNvPr id="116" name="ID_4DD8BBA01AF54C5CA1A51B90EAB99AEF" descr="德式插座">
          <a:extLst>
            <a:ext uri="{FF2B5EF4-FFF2-40B4-BE49-F238E27FC236}">
              <a16:creationId xmlns:a16="http://schemas.microsoft.com/office/drawing/2014/main" id="{D5B10894-CA8F-4739-B8FC-22C0629784D5}"/>
            </a:ext>
          </a:extLst>
        </xdr:cNvPr>
        <xdr:cNvPicPr preferRelativeResize="0">
          <a:picLocks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2821781" y="57316688"/>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63</xdr:row>
      <xdr:rowOff>0</xdr:rowOff>
    </xdr:from>
    <xdr:to>
      <xdr:col>3</xdr:col>
      <xdr:colOff>756000</xdr:colOff>
      <xdr:row>63</xdr:row>
      <xdr:rowOff>756000</xdr:rowOff>
    </xdr:to>
    <xdr:pic>
      <xdr:nvPicPr>
        <xdr:cNvPr id="117" name="ID_7370216C46CB45478D8F82E6690D02C8" descr="德式防水插座">
          <a:extLst>
            <a:ext uri="{FF2B5EF4-FFF2-40B4-BE49-F238E27FC236}">
              <a16:creationId xmlns:a16="http://schemas.microsoft.com/office/drawing/2014/main" id="{86B6009B-DD7B-4F30-9A21-1D627683B545}"/>
            </a:ext>
          </a:extLst>
        </xdr:cNvPr>
        <xdr:cNvPicPr preferRelativeResize="0">
          <a:picLocks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2821781" y="58328719"/>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64</xdr:row>
      <xdr:rowOff>0</xdr:rowOff>
    </xdr:from>
    <xdr:to>
      <xdr:col>3</xdr:col>
      <xdr:colOff>756000</xdr:colOff>
      <xdr:row>64</xdr:row>
      <xdr:rowOff>756000</xdr:rowOff>
    </xdr:to>
    <xdr:pic>
      <xdr:nvPicPr>
        <xdr:cNvPr id="118" name="ID_A14961628B01421CAC1BBBA4F43B34E7" descr="多功能插座">
          <a:extLst>
            <a:ext uri="{FF2B5EF4-FFF2-40B4-BE49-F238E27FC236}">
              <a16:creationId xmlns:a16="http://schemas.microsoft.com/office/drawing/2014/main" id="{396BC77A-E761-4272-93A0-6DD7DA1A7792}"/>
            </a:ext>
          </a:extLst>
        </xdr:cNvPr>
        <xdr:cNvPicPr preferRelativeResize="0">
          <a:picLocks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2821781" y="59340750"/>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65</xdr:row>
      <xdr:rowOff>0</xdr:rowOff>
    </xdr:from>
    <xdr:to>
      <xdr:col>3</xdr:col>
      <xdr:colOff>756000</xdr:colOff>
      <xdr:row>65</xdr:row>
      <xdr:rowOff>756000</xdr:rowOff>
    </xdr:to>
    <xdr:pic>
      <xdr:nvPicPr>
        <xdr:cNvPr id="119" name="ID_BCD58FF135A64A87AEA8D3C38637C21E" descr="瑞士插座 (1)">
          <a:extLst>
            <a:ext uri="{FF2B5EF4-FFF2-40B4-BE49-F238E27FC236}">
              <a16:creationId xmlns:a16="http://schemas.microsoft.com/office/drawing/2014/main" id="{63629EA8-2C85-4B8A-ADD1-433B46D5C390}"/>
            </a:ext>
          </a:extLst>
        </xdr:cNvPr>
        <xdr:cNvPicPr preferRelativeResize="0">
          <a:picLocks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2821781" y="60352781"/>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66</xdr:row>
      <xdr:rowOff>0</xdr:rowOff>
    </xdr:from>
    <xdr:to>
      <xdr:col>3</xdr:col>
      <xdr:colOff>756000</xdr:colOff>
      <xdr:row>66</xdr:row>
      <xdr:rowOff>756000</xdr:rowOff>
    </xdr:to>
    <xdr:pic>
      <xdr:nvPicPr>
        <xdr:cNvPr id="121" name="图片 2">
          <a:extLst>
            <a:ext uri="{FF2B5EF4-FFF2-40B4-BE49-F238E27FC236}">
              <a16:creationId xmlns:a16="http://schemas.microsoft.com/office/drawing/2014/main" id="{458BC07F-39A1-47BB-BAF5-5C28B53F4DCD}"/>
            </a:ext>
          </a:extLst>
        </xdr:cNvPr>
        <xdr:cNvPicPr preferRelativeResize="0">
          <a:picLocks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2821781" y="61364813"/>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67</xdr:row>
      <xdr:rowOff>0</xdr:rowOff>
    </xdr:from>
    <xdr:to>
      <xdr:col>3</xdr:col>
      <xdr:colOff>756000</xdr:colOff>
      <xdr:row>67</xdr:row>
      <xdr:rowOff>756000</xdr:rowOff>
    </xdr:to>
    <xdr:pic>
      <xdr:nvPicPr>
        <xdr:cNvPr id="122" name="图片 1">
          <a:extLst>
            <a:ext uri="{FF2B5EF4-FFF2-40B4-BE49-F238E27FC236}">
              <a16:creationId xmlns:a16="http://schemas.microsoft.com/office/drawing/2014/main" id="{15ECC157-7DB8-487E-83AB-70A79A1E8551}"/>
            </a:ext>
          </a:extLst>
        </xdr:cNvPr>
        <xdr:cNvPicPr preferRelativeResize="0">
          <a:picLocks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2821781" y="62376844"/>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68</xdr:row>
      <xdr:rowOff>0</xdr:rowOff>
    </xdr:from>
    <xdr:to>
      <xdr:col>3</xdr:col>
      <xdr:colOff>756000</xdr:colOff>
      <xdr:row>68</xdr:row>
      <xdr:rowOff>756000</xdr:rowOff>
    </xdr:to>
    <xdr:pic>
      <xdr:nvPicPr>
        <xdr:cNvPr id="123" name="图片 1">
          <a:extLst>
            <a:ext uri="{FF2B5EF4-FFF2-40B4-BE49-F238E27FC236}">
              <a16:creationId xmlns:a16="http://schemas.microsoft.com/office/drawing/2014/main" id="{153C7063-8C9B-4A41-A999-E0A4A3E00F11}"/>
            </a:ext>
          </a:extLst>
        </xdr:cNvPr>
        <xdr:cNvPicPr preferRelativeResize="0">
          <a:picLocks noChangeArrowheads="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2821781" y="63388875"/>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69</xdr:row>
      <xdr:rowOff>0</xdr:rowOff>
    </xdr:from>
    <xdr:to>
      <xdr:col>3</xdr:col>
      <xdr:colOff>756000</xdr:colOff>
      <xdr:row>69</xdr:row>
      <xdr:rowOff>756000</xdr:rowOff>
    </xdr:to>
    <xdr:pic>
      <xdr:nvPicPr>
        <xdr:cNvPr id="124" name="ID_D23702C6CA144082B021F59D938246A1" descr="USB+TypeC插座">
          <a:extLst>
            <a:ext uri="{FF2B5EF4-FFF2-40B4-BE49-F238E27FC236}">
              <a16:creationId xmlns:a16="http://schemas.microsoft.com/office/drawing/2014/main" id="{AE560F91-E898-4C34-9AE7-BD8862A951DB}"/>
            </a:ext>
          </a:extLst>
        </xdr:cNvPr>
        <xdr:cNvPicPr preferRelativeResize="0">
          <a:picLocks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2821781" y="64400906"/>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70</xdr:row>
      <xdr:rowOff>0</xdr:rowOff>
    </xdr:from>
    <xdr:to>
      <xdr:col>3</xdr:col>
      <xdr:colOff>756000</xdr:colOff>
      <xdr:row>70</xdr:row>
      <xdr:rowOff>756000</xdr:rowOff>
    </xdr:to>
    <xdr:pic>
      <xdr:nvPicPr>
        <xdr:cNvPr id="125" name="ID_ABE39D7F0B4B472BBCD4C6E54B5EFDBB" descr="单网口面板">
          <a:extLst>
            <a:ext uri="{FF2B5EF4-FFF2-40B4-BE49-F238E27FC236}">
              <a16:creationId xmlns:a16="http://schemas.microsoft.com/office/drawing/2014/main" id="{B5C53A61-A675-4B44-92E7-87CFB2EE5945}"/>
            </a:ext>
          </a:extLst>
        </xdr:cNvPr>
        <xdr:cNvPicPr preferRelativeResize="0">
          <a:picLocks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2821781" y="65412938"/>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71</xdr:row>
      <xdr:rowOff>0</xdr:rowOff>
    </xdr:from>
    <xdr:to>
      <xdr:col>3</xdr:col>
      <xdr:colOff>756000</xdr:colOff>
      <xdr:row>71</xdr:row>
      <xdr:rowOff>756000</xdr:rowOff>
    </xdr:to>
    <xdr:pic>
      <xdr:nvPicPr>
        <xdr:cNvPr id="126" name="图片 2">
          <a:extLst>
            <a:ext uri="{FF2B5EF4-FFF2-40B4-BE49-F238E27FC236}">
              <a16:creationId xmlns:a16="http://schemas.microsoft.com/office/drawing/2014/main" id="{F979FC9C-67AB-4808-B2C0-1667E98C12B5}"/>
            </a:ext>
          </a:extLst>
        </xdr:cNvPr>
        <xdr:cNvPicPr preferRelativeResize="0">
          <a:picLocks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2821781" y="66424969"/>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72</xdr:row>
      <xdr:rowOff>0</xdr:rowOff>
    </xdr:from>
    <xdr:to>
      <xdr:col>3</xdr:col>
      <xdr:colOff>756000</xdr:colOff>
      <xdr:row>72</xdr:row>
      <xdr:rowOff>756000</xdr:rowOff>
    </xdr:to>
    <xdr:pic>
      <xdr:nvPicPr>
        <xdr:cNvPr id="127" name="ID_59C535F1D64D4438935FFE61D600E920" descr="单电话面板">
          <a:extLst>
            <a:ext uri="{FF2B5EF4-FFF2-40B4-BE49-F238E27FC236}">
              <a16:creationId xmlns:a16="http://schemas.microsoft.com/office/drawing/2014/main" id="{4C0FFB09-8BE6-413E-BB49-761EF8C36647}"/>
            </a:ext>
          </a:extLst>
        </xdr:cNvPr>
        <xdr:cNvPicPr preferRelativeResize="0">
          <a:picLocks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2821781" y="67437000"/>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73</xdr:row>
      <xdr:rowOff>0</xdr:rowOff>
    </xdr:from>
    <xdr:to>
      <xdr:col>3</xdr:col>
      <xdr:colOff>756000</xdr:colOff>
      <xdr:row>73</xdr:row>
      <xdr:rowOff>756000</xdr:rowOff>
    </xdr:to>
    <xdr:pic>
      <xdr:nvPicPr>
        <xdr:cNvPr id="128" name="ID_C0CE93CA252648A1B40A43BB3BBC041E" descr="有线电视面板">
          <a:extLst>
            <a:ext uri="{FF2B5EF4-FFF2-40B4-BE49-F238E27FC236}">
              <a16:creationId xmlns:a16="http://schemas.microsoft.com/office/drawing/2014/main" id="{8F405D68-F53F-4D07-863B-80FA56A4C60E}"/>
            </a:ext>
          </a:extLst>
        </xdr:cNvPr>
        <xdr:cNvPicPr preferRelativeResize="0">
          <a:picLocks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2821781" y="68449031"/>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157</xdr:row>
      <xdr:rowOff>0</xdr:rowOff>
    </xdr:from>
    <xdr:to>
      <xdr:col>3</xdr:col>
      <xdr:colOff>976313</xdr:colOff>
      <xdr:row>157</xdr:row>
      <xdr:rowOff>756000</xdr:rowOff>
    </xdr:to>
    <xdr:pic>
      <xdr:nvPicPr>
        <xdr:cNvPr id="135" name="ID_47270A52B2C445EC95F1927F10E64192">
          <a:extLst>
            <a:ext uri="{FF2B5EF4-FFF2-40B4-BE49-F238E27FC236}">
              <a16:creationId xmlns:a16="http://schemas.microsoft.com/office/drawing/2014/main" id="{45A37F7C-D92A-40D2-8633-35E0DEF17259}"/>
            </a:ext>
          </a:extLst>
        </xdr:cNvPr>
        <xdr:cNvPicPr>
          <a:picLocks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a:xfrm flipV="1">
          <a:off x="2821781" y="75533250"/>
          <a:ext cx="976313"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3</xdr:col>
      <xdr:colOff>0</xdr:colOff>
      <xdr:row>156</xdr:row>
      <xdr:rowOff>0</xdr:rowOff>
    </xdr:from>
    <xdr:to>
      <xdr:col>3</xdr:col>
      <xdr:colOff>756000</xdr:colOff>
      <xdr:row>156</xdr:row>
      <xdr:rowOff>756000</xdr:rowOff>
    </xdr:to>
    <xdr:pic>
      <xdr:nvPicPr>
        <xdr:cNvPr id="136" name="ID_584847C0CF69478888A5AA6D1EB1B7AC">
          <a:extLst>
            <a:ext uri="{FF2B5EF4-FFF2-40B4-BE49-F238E27FC236}">
              <a16:creationId xmlns:a16="http://schemas.microsoft.com/office/drawing/2014/main" id="{655CE15F-1122-41F8-81BE-56A55F799523}"/>
            </a:ext>
          </a:extLst>
        </xdr:cNvPr>
        <xdr:cNvPicPr>
          <a:picLocks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a:xfrm flipV="1">
          <a:off x="2821781" y="74521219"/>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3</xdr:col>
      <xdr:colOff>0</xdr:colOff>
      <xdr:row>78</xdr:row>
      <xdr:rowOff>0</xdr:rowOff>
    </xdr:from>
    <xdr:to>
      <xdr:col>3</xdr:col>
      <xdr:colOff>756000</xdr:colOff>
      <xdr:row>78</xdr:row>
      <xdr:rowOff>756000</xdr:rowOff>
    </xdr:to>
    <xdr:pic>
      <xdr:nvPicPr>
        <xdr:cNvPr id="137" name="ID_7EA97CAF22CB40C3A1391D4887833560" descr="空白面板">
          <a:extLst>
            <a:ext uri="{FF2B5EF4-FFF2-40B4-BE49-F238E27FC236}">
              <a16:creationId xmlns:a16="http://schemas.microsoft.com/office/drawing/2014/main" id="{3B3484C8-F891-4616-B74D-6B6A1A56AA57}"/>
            </a:ext>
          </a:extLst>
        </xdr:cNvPr>
        <xdr:cNvPicPr preferRelativeResize="0">
          <a:picLocks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2821781" y="73509188"/>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77</xdr:row>
      <xdr:rowOff>0</xdr:rowOff>
    </xdr:from>
    <xdr:to>
      <xdr:col>3</xdr:col>
      <xdr:colOff>756000</xdr:colOff>
      <xdr:row>77</xdr:row>
      <xdr:rowOff>756000</xdr:rowOff>
    </xdr:to>
    <xdr:pic>
      <xdr:nvPicPr>
        <xdr:cNvPr id="138" name="ID_2EA847B10F2A4DA9BF7CB8960DF363F7" descr="人体感应地脚灯面板">
          <a:extLst>
            <a:ext uri="{FF2B5EF4-FFF2-40B4-BE49-F238E27FC236}">
              <a16:creationId xmlns:a16="http://schemas.microsoft.com/office/drawing/2014/main" id="{BA9DFC1B-1A1E-44B7-B652-5ECFA3904B2A}"/>
            </a:ext>
          </a:extLst>
        </xdr:cNvPr>
        <xdr:cNvPicPr preferRelativeResize="0">
          <a:picLocks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2821781" y="72497156"/>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76</xdr:row>
      <xdr:rowOff>0</xdr:rowOff>
    </xdr:from>
    <xdr:to>
      <xdr:col>3</xdr:col>
      <xdr:colOff>756000</xdr:colOff>
      <xdr:row>76</xdr:row>
      <xdr:rowOff>756000</xdr:rowOff>
    </xdr:to>
    <xdr:pic>
      <xdr:nvPicPr>
        <xdr:cNvPr id="139" name="ID_82A665DB23A844DB9E972A52251095F0" descr="紧急呼叫面板">
          <a:extLst>
            <a:ext uri="{FF2B5EF4-FFF2-40B4-BE49-F238E27FC236}">
              <a16:creationId xmlns:a16="http://schemas.microsoft.com/office/drawing/2014/main" id="{CDFCC8F8-0511-44B3-B17C-B40D14C3BF9E}"/>
            </a:ext>
          </a:extLst>
        </xdr:cNvPr>
        <xdr:cNvPicPr preferRelativeResize="0">
          <a:picLocks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2821781" y="71485125"/>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74</xdr:row>
      <xdr:rowOff>0</xdr:rowOff>
    </xdr:from>
    <xdr:to>
      <xdr:col>3</xdr:col>
      <xdr:colOff>756000</xdr:colOff>
      <xdr:row>74</xdr:row>
      <xdr:rowOff>756000</xdr:rowOff>
    </xdr:to>
    <xdr:pic>
      <xdr:nvPicPr>
        <xdr:cNvPr id="140" name="ID_AF598536940A42B8AC2AF78E0D1786D7" descr="宽频电视面板">
          <a:extLst>
            <a:ext uri="{FF2B5EF4-FFF2-40B4-BE49-F238E27FC236}">
              <a16:creationId xmlns:a16="http://schemas.microsoft.com/office/drawing/2014/main" id="{051B8811-AF33-4234-B07B-102C5873B0CA}"/>
            </a:ext>
          </a:extLst>
        </xdr:cNvPr>
        <xdr:cNvPicPr preferRelativeResize="0">
          <a:picLocks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2821781" y="69461063"/>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75</xdr:row>
      <xdr:rowOff>0</xdr:rowOff>
    </xdr:from>
    <xdr:to>
      <xdr:col>3</xdr:col>
      <xdr:colOff>756000</xdr:colOff>
      <xdr:row>75</xdr:row>
      <xdr:rowOff>756000</xdr:rowOff>
    </xdr:to>
    <xdr:pic>
      <xdr:nvPicPr>
        <xdr:cNvPr id="141" name="ID_097AA6CB63F44F89BC8C3F147B6544B2" descr="电视+网络面板">
          <a:extLst>
            <a:ext uri="{FF2B5EF4-FFF2-40B4-BE49-F238E27FC236}">
              <a16:creationId xmlns:a16="http://schemas.microsoft.com/office/drawing/2014/main" id="{4E1A48FE-D963-47F4-AEA3-FF08CD574D9A}"/>
            </a:ext>
          </a:extLst>
        </xdr:cNvPr>
        <xdr:cNvPicPr preferRelativeResize="0">
          <a:picLocks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2821781" y="70473094"/>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1107280</xdr:colOff>
      <xdr:row>158</xdr:row>
      <xdr:rowOff>0</xdr:rowOff>
    </xdr:from>
    <xdr:to>
      <xdr:col>3</xdr:col>
      <xdr:colOff>1154906</xdr:colOff>
      <xdr:row>158</xdr:row>
      <xdr:rowOff>756000</xdr:rowOff>
    </xdr:to>
    <xdr:pic>
      <xdr:nvPicPr>
        <xdr:cNvPr id="142" name="ID_1E8558C81D904550B61B4095D24C2EA5">
          <a:extLst>
            <a:ext uri="{FF2B5EF4-FFF2-40B4-BE49-F238E27FC236}">
              <a16:creationId xmlns:a16="http://schemas.microsoft.com/office/drawing/2014/main" id="{F2B3ADCF-A640-41A6-8738-9735ABE1265A}"/>
            </a:ext>
          </a:extLst>
        </xdr:cNvPr>
        <xdr:cNvPicPr>
          <a:picLocks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a:xfrm flipV="1">
          <a:off x="2821780" y="76545281"/>
          <a:ext cx="1154907"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2</xdr:col>
      <xdr:colOff>1107280</xdr:colOff>
      <xdr:row>159</xdr:row>
      <xdr:rowOff>0</xdr:rowOff>
    </xdr:from>
    <xdr:to>
      <xdr:col>3</xdr:col>
      <xdr:colOff>1369218</xdr:colOff>
      <xdr:row>159</xdr:row>
      <xdr:rowOff>756000</xdr:rowOff>
    </xdr:to>
    <xdr:pic>
      <xdr:nvPicPr>
        <xdr:cNvPr id="143" name="ID_9DD7DB1B486649B192276AC245FF0AA8">
          <a:extLst>
            <a:ext uri="{FF2B5EF4-FFF2-40B4-BE49-F238E27FC236}">
              <a16:creationId xmlns:a16="http://schemas.microsoft.com/office/drawing/2014/main" id="{92437E7B-5F63-49AA-B82D-DB3DDB1399C4}"/>
            </a:ext>
          </a:extLst>
        </xdr:cNvPr>
        <xdr:cNvPicPr>
          <a:picLocks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a:xfrm flipV="1">
          <a:off x="2821780" y="77557313"/>
          <a:ext cx="1369219"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3</xdr:col>
      <xdr:colOff>0</xdr:colOff>
      <xdr:row>160</xdr:row>
      <xdr:rowOff>0</xdr:rowOff>
    </xdr:from>
    <xdr:to>
      <xdr:col>3</xdr:col>
      <xdr:colOff>756000</xdr:colOff>
      <xdr:row>160</xdr:row>
      <xdr:rowOff>756000</xdr:rowOff>
    </xdr:to>
    <xdr:pic>
      <xdr:nvPicPr>
        <xdr:cNvPr id="144" name="ID_D6953359839A44DB96A7437512DF7979">
          <a:extLst>
            <a:ext uri="{FF2B5EF4-FFF2-40B4-BE49-F238E27FC236}">
              <a16:creationId xmlns:a16="http://schemas.microsoft.com/office/drawing/2014/main" id="{E4E68ED4-5546-4248-A130-B1A70307D21F}"/>
            </a:ext>
          </a:extLst>
        </xdr:cNvPr>
        <xdr:cNvPicPr>
          <a:picLocks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a:xfrm>
          <a:off x="2821781" y="78569344"/>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3</xdr:col>
      <xdr:colOff>0</xdr:colOff>
      <xdr:row>160</xdr:row>
      <xdr:rowOff>1012030</xdr:rowOff>
    </xdr:from>
    <xdr:to>
      <xdr:col>3</xdr:col>
      <xdr:colOff>756000</xdr:colOff>
      <xdr:row>161</xdr:row>
      <xdr:rowOff>881062</xdr:rowOff>
    </xdr:to>
    <xdr:pic>
      <xdr:nvPicPr>
        <xdr:cNvPr id="145" name="ID_F84A346A755A4967A1581DB8EC310D96">
          <a:extLst>
            <a:ext uri="{FF2B5EF4-FFF2-40B4-BE49-F238E27FC236}">
              <a16:creationId xmlns:a16="http://schemas.microsoft.com/office/drawing/2014/main" id="{84F06D7A-7168-444E-8509-D395F2D1AF5F}"/>
            </a:ext>
          </a:extLst>
        </xdr:cNvPr>
        <xdr:cNvPicPr>
          <a:picLocks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a:xfrm>
          <a:off x="2821781" y="79581374"/>
          <a:ext cx="756000" cy="8810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3</xdr:col>
      <xdr:colOff>0</xdr:colOff>
      <xdr:row>162</xdr:row>
      <xdr:rowOff>0</xdr:rowOff>
    </xdr:from>
    <xdr:to>
      <xdr:col>3</xdr:col>
      <xdr:colOff>756000</xdr:colOff>
      <xdr:row>162</xdr:row>
      <xdr:rowOff>845344</xdr:rowOff>
    </xdr:to>
    <xdr:pic>
      <xdr:nvPicPr>
        <xdr:cNvPr id="146" name="ID_B0D9A650134849CC8BB4243614557749">
          <a:extLst>
            <a:ext uri="{FF2B5EF4-FFF2-40B4-BE49-F238E27FC236}">
              <a16:creationId xmlns:a16="http://schemas.microsoft.com/office/drawing/2014/main" id="{8DBF8E34-6A8B-45F9-827C-C37ED2C2E1AE}"/>
            </a:ext>
          </a:extLst>
        </xdr:cNvPr>
        <xdr:cNvPicPr>
          <a:picLocks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a:xfrm>
          <a:off x="2821781" y="80593406"/>
          <a:ext cx="756000" cy="8453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3</xdr:col>
      <xdr:colOff>0</xdr:colOff>
      <xdr:row>50</xdr:row>
      <xdr:rowOff>0</xdr:rowOff>
    </xdr:from>
    <xdr:to>
      <xdr:col>3</xdr:col>
      <xdr:colOff>763344</xdr:colOff>
      <xdr:row>50</xdr:row>
      <xdr:rowOff>792000</xdr:rowOff>
    </xdr:to>
    <xdr:pic>
      <xdr:nvPicPr>
        <xdr:cNvPr id="147" name="ID_1E4985FC66CE4ED497D7EB8EE895F94D" descr="紧急求助面板">
          <a:extLst>
            <a:ext uri="{FF2B5EF4-FFF2-40B4-BE49-F238E27FC236}">
              <a16:creationId xmlns:a16="http://schemas.microsoft.com/office/drawing/2014/main" id="{792A86E9-5383-4BEE-9D21-0E3A938767D9}"/>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a:xfrm>
          <a:off x="2821781" y="48208406"/>
          <a:ext cx="76334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51</xdr:row>
      <xdr:rowOff>0</xdr:rowOff>
    </xdr:from>
    <xdr:to>
      <xdr:col>3</xdr:col>
      <xdr:colOff>763344</xdr:colOff>
      <xdr:row>51</xdr:row>
      <xdr:rowOff>792000</xdr:rowOff>
    </xdr:to>
    <xdr:pic>
      <xdr:nvPicPr>
        <xdr:cNvPr id="148" name="ID_1E4985FC66CE4ED497D7EB8EE895F94D" descr="紧急求助面板">
          <a:extLst>
            <a:ext uri="{FF2B5EF4-FFF2-40B4-BE49-F238E27FC236}">
              <a16:creationId xmlns:a16="http://schemas.microsoft.com/office/drawing/2014/main" id="{39DB566E-2F61-42CE-BC2F-237257864D4B}"/>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a:xfrm>
          <a:off x="2821781" y="49220438"/>
          <a:ext cx="76334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52</xdr:row>
      <xdr:rowOff>0</xdr:rowOff>
    </xdr:from>
    <xdr:to>
      <xdr:col>3</xdr:col>
      <xdr:colOff>763344</xdr:colOff>
      <xdr:row>52</xdr:row>
      <xdr:rowOff>792000</xdr:rowOff>
    </xdr:to>
    <xdr:pic>
      <xdr:nvPicPr>
        <xdr:cNvPr id="149" name="ID_1E4985FC66CE4ED497D7EB8EE895F94D" descr="紧急求助面板">
          <a:extLst>
            <a:ext uri="{FF2B5EF4-FFF2-40B4-BE49-F238E27FC236}">
              <a16:creationId xmlns:a16="http://schemas.microsoft.com/office/drawing/2014/main" id="{F600502C-1E74-4865-B983-AAF7F0456B84}"/>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a:xfrm>
          <a:off x="2821781" y="50232469"/>
          <a:ext cx="76334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53</xdr:row>
      <xdr:rowOff>0</xdr:rowOff>
    </xdr:from>
    <xdr:to>
      <xdr:col>3</xdr:col>
      <xdr:colOff>763344</xdr:colOff>
      <xdr:row>53</xdr:row>
      <xdr:rowOff>792000</xdr:rowOff>
    </xdr:to>
    <xdr:pic>
      <xdr:nvPicPr>
        <xdr:cNvPr id="150" name="ID_1E4985FC66CE4ED497D7EB8EE895F94D" descr="紧急求助面板">
          <a:extLst>
            <a:ext uri="{FF2B5EF4-FFF2-40B4-BE49-F238E27FC236}">
              <a16:creationId xmlns:a16="http://schemas.microsoft.com/office/drawing/2014/main" id="{68B035E1-3A04-43FE-9DB0-0EFA6D336163}"/>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a:xfrm>
          <a:off x="2821781" y="51244500"/>
          <a:ext cx="76334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3</xdr:col>
      <xdr:colOff>0</xdr:colOff>
      <xdr:row>209</xdr:row>
      <xdr:rowOff>0</xdr:rowOff>
    </xdr:from>
    <xdr:ext cx="1316736" cy="451104"/>
    <xdr:pic>
      <xdr:nvPicPr>
        <xdr:cNvPr id="151" name="ID_783A7F24C4694826972F546B877D5602">
          <a:extLst>
            <a:ext uri="{FF2B5EF4-FFF2-40B4-BE49-F238E27FC236}">
              <a16:creationId xmlns:a16="http://schemas.microsoft.com/office/drawing/2014/main" id="{B65DC3A3-5A1C-4EE8-9D72-FBCB9FAC7B84}"/>
            </a:ext>
          </a:extLst>
        </xdr:cNvPr>
        <xdr:cNvPicPr>
          <a:picLocks noChangeArrowheads="1"/>
        </xdr:cNvPicPr>
      </xdr:nvPicPr>
      <xdr:blipFill rotWithShape="1">
        <a:blip xmlns:r="http://schemas.openxmlformats.org/officeDocument/2006/relationships" r:embed="rId37" cstate="print">
          <a:extLst>
            <a:ext uri="{28A0092B-C50C-407E-A947-70E740481C1C}">
              <a14:useLocalDpi xmlns:a14="http://schemas.microsoft.com/office/drawing/2010/main" val="0"/>
            </a:ext>
          </a:extLst>
        </a:blip>
        <a:srcRect t="23034" b="35393"/>
        <a:stretch>
          <a:fillRect/>
        </a:stretch>
      </xdr:blipFill>
      <xdr:spPr>
        <a:xfrm>
          <a:off x="2821781" y="110954344"/>
          <a:ext cx="1316736" cy="4511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214</xdr:row>
      <xdr:rowOff>0</xdr:rowOff>
    </xdr:from>
    <xdr:ext cx="944879" cy="560831"/>
    <xdr:pic>
      <xdr:nvPicPr>
        <xdr:cNvPr id="152" name="ID_282CAF080E7940299133BE4F2ECC1F8F">
          <a:extLst>
            <a:ext uri="{FF2B5EF4-FFF2-40B4-BE49-F238E27FC236}">
              <a16:creationId xmlns:a16="http://schemas.microsoft.com/office/drawing/2014/main" id="{75BFCD65-6ED3-4437-9978-C5106803F350}"/>
            </a:ext>
          </a:extLst>
        </xdr:cNvPr>
        <xdr:cNvPicPr>
          <a:picLocks noChangeArrowheads="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l="21652" t="22995" r="22053" b="27633"/>
        <a:stretch>
          <a:fillRect/>
        </a:stretch>
      </xdr:blipFill>
      <xdr:spPr>
        <a:xfrm>
          <a:off x="2821781" y="116014500"/>
          <a:ext cx="944879" cy="5608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164</xdr:row>
      <xdr:rowOff>0</xdr:rowOff>
    </xdr:from>
    <xdr:ext cx="976313" cy="756000"/>
    <xdr:pic>
      <xdr:nvPicPr>
        <xdr:cNvPr id="153" name="ID_47270A52B2C445EC95F1927F10E64192">
          <a:extLst>
            <a:ext uri="{FF2B5EF4-FFF2-40B4-BE49-F238E27FC236}">
              <a16:creationId xmlns:a16="http://schemas.microsoft.com/office/drawing/2014/main" id="{FDC2C823-2C48-42AC-96CF-0328DFE69C16}"/>
            </a:ext>
          </a:extLst>
        </xdr:cNvPr>
        <xdr:cNvPicPr>
          <a:picLocks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a:xfrm flipV="1">
          <a:off x="2821781" y="79581375"/>
          <a:ext cx="976313"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163</xdr:row>
      <xdr:rowOff>0</xdr:rowOff>
    </xdr:from>
    <xdr:ext cx="756000" cy="756000"/>
    <xdr:pic>
      <xdr:nvPicPr>
        <xdr:cNvPr id="154" name="ID_584847C0CF69478888A5AA6D1EB1B7AC">
          <a:extLst>
            <a:ext uri="{FF2B5EF4-FFF2-40B4-BE49-F238E27FC236}">
              <a16:creationId xmlns:a16="http://schemas.microsoft.com/office/drawing/2014/main" id="{CFD49931-DF7F-42C9-B2A9-C85BF7F81C1E}"/>
            </a:ext>
          </a:extLst>
        </xdr:cNvPr>
        <xdr:cNvPicPr>
          <a:picLocks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a:xfrm flipV="1">
          <a:off x="2821781" y="78569344"/>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2</xdr:col>
      <xdr:colOff>1107280</xdr:colOff>
      <xdr:row>165</xdr:row>
      <xdr:rowOff>0</xdr:rowOff>
    </xdr:from>
    <xdr:ext cx="1154907" cy="756000"/>
    <xdr:pic>
      <xdr:nvPicPr>
        <xdr:cNvPr id="155" name="ID_1E8558C81D904550B61B4095D24C2EA5">
          <a:extLst>
            <a:ext uri="{FF2B5EF4-FFF2-40B4-BE49-F238E27FC236}">
              <a16:creationId xmlns:a16="http://schemas.microsoft.com/office/drawing/2014/main" id="{87BFDC9E-B069-4134-B45C-246C0907869F}"/>
            </a:ext>
          </a:extLst>
        </xdr:cNvPr>
        <xdr:cNvPicPr>
          <a:picLocks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a:xfrm flipV="1">
          <a:off x="2821780" y="80593406"/>
          <a:ext cx="1154907"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2</xdr:col>
      <xdr:colOff>1107280</xdr:colOff>
      <xdr:row>166</xdr:row>
      <xdr:rowOff>0</xdr:rowOff>
    </xdr:from>
    <xdr:ext cx="1369219" cy="756000"/>
    <xdr:pic>
      <xdr:nvPicPr>
        <xdr:cNvPr id="156" name="ID_9DD7DB1B486649B192276AC245FF0AA8">
          <a:extLst>
            <a:ext uri="{FF2B5EF4-FFF2-40B4-BE49-F238E27FC236}">
              <a16:creationId xmlns:a16="http://schemas.microsoft.com/office/drawing/2014/main" id="{8F8410CD-EBBA-4123-B995-875F64BCA054}"/>
            </a:ext>
          </a:extLst>
        </xdr:cNvPr>
        <xdr:cNvPicPr>
          <a:picLocks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a:xfrm flipV="1">
          <a:off x="2821780" y="81605438"/>
          <a:ext cx="1369219"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167</xdr:row>
      <xdr:rowOff>0</xdr:rowOff>
    </xdr:from>
    <xdr:ext cx="756000" cy="756000"/>
    <xdr:pic>
      <xdr:nvPicPr>
        <xdr:cNvPr id="157" name="ID_D6953359839A44DB96A7437512DF7979">
          <a:extLst>
            <a:ext uri="{FF2B5EF4-FFF2-40B4-BE49-F238E27FC236}">
              <a16:creationId xmlns:a16="http://schemas.microsoft.com/office/drawing/2014/main" id="{6475D35D-C7DB-4783-B57D-0A8C0E21EDEB}"/>
            </a:ext>
          </a:extLst>
        </xdr:cNvPr>
        <xdr:cNvPicPr>
          <a:picLocks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a:xfrm>
          <a:off x="2821781" y="82617469"/>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167</xdr:row>
      <xdr:rowOff>1012030</xdr:rowOff>
    </xdr:from>
    <xdr:ext cx="756000" cy="881063"/>
    <xdr:pic>
      <xdr:nvPicPr>
        <xdr:cNvPr id="158" name="ID_F84A346A755A4967A1581DB8EC310D96">
          <a:extLst>
            <a:ext uri="{FF2B5EF4-FFF2-40B4-BE49-F238E27FC236}">
              <a16:creationId xmlns:a16="http://schemas.microsoft.com/office/drawing/2014/main" id="{BBC5B8CA-D514-4119-95B1-85094F773BD6}"/>
            </a:ext>
          </a:extLst>
        </xdr:cNvPr>
        <xdr:cNvPicPr>
          <a:picLocks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a:xfrm>
          <a:off x="2821781" y="83629499"/>
          <a:ext cx="756000" cy="8810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169</xdr:row>
      <xdr:rowOff>0</xdr:rowOff>
    </xdr:from>
    <xdr:ext cx="756000" cy="845344"/>
    <xdr:pic>
      <xdr:nvPicPr>
        <xdr:cNvPr id="159" name="ID_B0D9A650134849CC8BB4243614557749">
          <a:extLst>
            <a:ext uri="{FF2B5EF4-FFF2-40B4-BE49-F238E27FC236}">
              <a16:creationId xmlns:a16="http://schemas.microsoft.com/office/drawing/2014/main" id="{98343799-3C0F-42E3-ADAB-32EA70946862}"/>
            </a:ext>
          </a:extLst>
        </xdr:cNvPr>
        <xdr:cNvPicPr>
          <a:picLocks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a:xfrm>
          <a:off x="2821781" y="84641531"/>
          <a:ext cx="756000" cy="8453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171</xdr:row>
      <xdr:rowOff>0</xdr:rowOff>
    </xdr:from>
    <xdr:ext cx="976313" cy="756000"/>
    <xdr:pic>
      <xdr:nvPicPr>
        <xdr:cNvPr id="160" name="ID_47270A52B2C445EC95F1927F10E64192">
          <a:extLst>
            <a:ext uri="{FF2B5EF4-FFF2-40B4-BE49-F238E27FC236}">
              <a16:creationId xmlns:a16="http://schemas.microsoft.com/office/drawing/2014/main" id="{8B7110C4-0A39-4151-802B-6E5B461E9FEF}"/>
            </a:ext>
          </a:extLst>
        </xdr:cNvPr>
        <xdr:cNvPicPr>
          <a:picLocks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a:xfrm flipV="1">
          <a:off x="2821781" y="86665594"/>
          <a:ext cx="976313"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170</xdr:row>
      <xdr:rowOff>0</xdr:rowOff>
    </xdr:from>
    <xdr:ext cx="756000" cy="756000"/>
    <xdr:pic>
      <xdr:nvPicPr>
        <xdr:cNvPr id="161" name="ID_584847C0CF69478888A5AA6D1EB1B7AC">
          <a:extLst>
            <a:ext uri="{FF2B5EF4-FFF2-40B4-BE49-F238E27FC236}">
              <a16:creationId xmlns:a16="http://schemas.microsoft.com/office/drawing/2014/main" id="{6CE94504-348D-44F0-8439-703BBB1D1258}"/>
            </a:ext>
          </a:extLst>
        </xdr:cNvPr>
        <xdr:cNvPicPr>
          <a:picLocks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a:xfrm flipV="1">
          <a:off x="2821781" y="85653563"/>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2</xdr:col>
      <xdr:colOff>1107280</xdr:colOff>
      <xdr:row>172</xdr:row>
      <xdr:rowOff>0</xdr:rowOff>
    </xdr:from>
    <xdr:ext cx="1154907" cy="756000"/>
    <xdr:pic>
      <xdr:nvPicPr>
        <xdr:cNvPr id="162" name="ID_1E8558C81D904550B61B4095D24C2EA5">
          <a:extLst>
            <a:ext uri="{FF2B5EF4-FFF2-40B4-BE49-F238E27FC236}">
              <a16:creationId xmlns:a16="http://schemas.microsoft.com/office/drawing/2014/main" id="{628B50E2-4077-4E91-84AC-7B4D0B99DAAE}"/>
            </a:ext>
          </a:extLst>
        </xdr:cNvPr>
        <xdr:cNvPicPr>
          <a:picLocks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a:xfrm flipV="1">
          <a:off x="2821780" y="87677625"/>
          <a:ext cx="1154907"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2</xdr:col>
      <xdr:colOff>1107280</xdr:colOff>
      <xdr:row>173</xdr:row>
      <xdr:rowOff>0</xdr:rowOff>
    </xdr:from>
    <xdr:ext cx="1369219" cy="756000"/>
    <xdr:pic>
      <xdr:nvPicPr>
        <xdr:cNvPr id="163" name="ID_9DD7DB1B486649B192276AC245FF0AA8">
          <a:extLst>
            <a:ext uri="{FF2B5EF4-FFF2-40B4-BE49-F238E27FC236}">
              <a16:creationId xmlns:a16="http://schemas.microsoft.com/office/drawing/2014/main" id="{22A2AF72-41A6-4B46-97E2-827E2AEACAFE}"/>
            </a:ext>
          </a:extLst>
        </xdr:cNvPr>
        <xdr:cNvPicPr>
          <a:picLocks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a:xfrm flipV="1">
          <a:off x="2821780" y="88689656"/>
          <a:ext cx="1369219"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174</xdr:row>
      <xdr:rowOff>0</xdr:rowOff>
    </xdr:from>
    <xdr:ext cx="756000" cy="756000"/>
    <xdr:pic>
      <xdr:nvPicPr>
        <xdr:cNvPr id="164" name="ID_D6953359839A44DB96A7437512DF7979">
          <a:extLst>
            <a:ext uri="{FF2B5EF4-FFF2-40B4-BE49-F238E27FC236}">
              <a16:creationId xmlns:a16="http://schemas.microsoft.com/office/drawing/2014/main" id="{44377510-4888-490A-95FD-91B5D227762B}"/>
            </a:ext>
          </a:extLst>
        </xdr:cNvPr>
        <xdr:cNvPicPr>
          <a:picLocks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a:xfrm>
          <a:off x="2821781" y="89701688"/>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174</xdr:row>
      <xdr:rowOff>1012030</xdr:rowOff>
    </xdr:from>
    <xdr:ext cx="756000" cy="881063"/>
    <xdr:pic>
      <xdr:nvPicPr>
        <xdr:cNvPr id="165" name="ID_F84A346A755A4967A1581DB8EC310D96">
          <a:extLst>
            <a:ext uri="{FF2B5EF4-FFF2-40B4-BE49-F238E27FC236}">
              <a16:creationId xmlns:a16="http://schemas.microsoft.com/office/drawing/2014/main" id="{E97EBD91-D4D3-4C54-A5CB-5C1CB2BF5AE1}"/>
            </a:ext>
          </a:extLst>
        </xdr:cNvPr>
        <xdr:cNvPicPr>
          <a:picLocks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a:xfrm>
          <a:off x="2821781" y="90713718"/>
          <a:ext cx="756000" cy="8810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176</xdr:row>
      <xdr:rowOff>0</xdr:rowOff>
    </xdr:from>
    <xdr:ext cx="756000" cy="845344"/>
    <xdr:pic>
      <xdr:nvPicPr>
        <xdr:cNvPr id="166" name="ID_B0D9A650134849CC8BB4243614557749">
          <a:extLst>
            <a:ext uri="{FF2B5EF4-FFF2-40B4-BE49-F238E27FC236}">
              <a16:creationId xmlns:a16="http://schemas.microsoft.com/office/drawing/2014/main" id="{81497C9B-0977-4C99-AD2D-A76191FFBECC}"/>
            </a:ext>
          </a:extLst>
        </xdr:cNvPr>
        <xdr:cNvPicPr>
          <a:picLocks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a:xfrm>
          <a:off x="2821781" y="91725750"/>
          <a:ext cx="756000" cy="8453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178</xdr:row>
      <xdr:rowOff>0</xdr:rowOff>
    </xdr:from>
    <xdr:ext cx="976313" cy="756000"/>
    <xdr:pic>
      <xdr:nvPicPr>
        <xdr:cNvPr id="167" name="ID_47270A52B2C445EC95F1927F10E64192">
          <a:extLst>
            <a:ext uri="{FF2B5EF4-FFF2-40B4-BE49-F238E27FC236}">
              <a16:creationId xmlns:a16="http://schemas.microsoft.com/office/drawing/2014/main" id="{12D505B8-A109-45E8-892E-2BD45D325351}"/>
            </a:ext>
          </a:extLst>
        </xdr:cNvPr>
        <xdr:cNvPicPr>
          <a:picLocks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a:xfrm flipV="1">
          <a:off x="2821781" y="93749813"/>
          <a:ext cx="976313"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177</xdr:row>
      <xdr:rowOff>0</xdr:rowOff>
    </xdr:from>
    <xdr:ext cx="756000" cy="756000"/>
    <xdr:pic>
      <xdr:nvPicPr>
        <xdr:cNvPr id="168" name="ID_584847C0CF69478888A5AA6D1EB1B7AC">
          <a:extLst>
            <a:ext uri="{FF2B5EF4-FFF2-40B4-BE49-F238E27FC236}">
              <a16:creationId xmlns:a16="http://schemas.microsoft.com/office/drawing/2014/main" id="{07103801-FD48-4C67-B2B1-B4891B4F7273}"/>
            </a:ext>
          </a:extLst>
        </xdr:cNvPr>
        <xdr:cNvPicPr>
          <a:picLocks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a:xfrm flipV="1">
          <a:off x="2821781" y="92737781"/>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2</xdr:col>
      <xdr:colOff>1107280</xdr:colOff>
      <xdr:row>179</xdr:row>
      <xdr:rowOff>0</xdr:rowOff>
    </xdr:from>
    <xdr:ext cx="1154907" cy="756000"/>
    <xdr:pic>
      <xdr:nvPicPr>
        <xdr:cNvPr id="169" name="ID_1E8558C81D904550B61B4095D24C2EA5">
          <a:extLst>
            <a:ext uri="{FF2B5EF4-FFF2-40B4-BE49-F238E27FC236}">
              <a16:creationId xmlns:a16="http://schemas.microsoft.com/office/drawing/2014/main" id="{7479E5A7-B0F0-4268-809A-B3B2878A1581}"/>
            </a:ext>
          </a:extLst>
        </xdr:cNvPr>
        <xdr:cNvPicPr>
          <a:picLocks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a:xfrm flipV="1">
          <a:off x="2821780" y="94761844"/>
          <a:ext cx="1154907"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2</xdr:col>
      <xdr:colOff>1107280</xdr:colOff>
      <xdr:row>180</xdr:row>
      <xdr:rowOff>0</xdr:rowOff>
    </xdr:from>
    <xdr:ext cx="1369219" cy="756000"/>
    <xdr:pic>
      <xdr:nvPicPr>
        <xdr:cNvPr id="170" name="ID_9DD7DB1B486649B192276AC245FF0AA8">
          <a:extLst>
            <a:ext uri="{FF2B5EF4-FFF2-40B4-BE49-F238E27FC236}">
              <a16:creationId xmlns:a16="http://schemas.microsoft.com/office/drawing/2014/main" id="{C402EB7B-7FE4-41B1-85E2-5AB7FB468320}"/>
            </a:ext>
          </a:extLst>
        </xdr:cNvPr>
        <xdr:cNvPicPr>
          <a:picLocks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a:xfrm flipV="1">
          <a:off x="2821780" y="95773875"/>
          <a:ext cx="1369219"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181</xdr:row>
      <xdr:rowOff>0</xdr:rowOff>
    </xdr:from>
    <xdr:ext cx="756000" cy="756000"/>
    <xdr:pic>
      <xdr:nvPicPr>
        <xdr:cNvPr id="171" name="ID_D6953359839A44DB96A7437512DF7979">
          <a:extLst>
            <a:ext uri="{FF2B5EF4-FFF2-40B4-BE49-F238E27FC236}">
              <a16:creationId xmlns:a16="http://schemas.microsoft.com/office/drawing/2014/main" id="{EF4CC4C9-5FF9-4CF4-BC8F-195DD5D7337B}"/>
            </a:ext>
          </a:extLst>
        </xdr:cNvPr>
        <xdr:cNvPicPr>
          <a:picLocks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a:xfrm>
          <a:off x="2821781" y="96785906"/>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181</xdr:row>
      <xdr:rowOff>1012030</xdr:rowOff>
    </xdr:from>
    <xdr:ext cx="756000" cy="881063"/>
    <xdr:pic>
      <xdr:nvPicPr>
        <xdr:cNvPr id="172" name="ID_F84A346A755A4967A1581DB8EC310D96">
          <a:extLst>
            <a:ext uri="{FF2B5EF4-FFF2-40B4-BE49-F238E27FC236}">
              <a16:creationId xmlns:a16="http://schemas.microsoft.com/office/drawing/2014/main" id="{FA98F813-BF91-4B7C-8F5F-D74268DEBCA2}"/>
            </a:ext>
          </a:extLst>
        </xdr:cNvPr>
        <xdr:cNvPicPr>
          <a:picLocks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a:xfrm>
          <a:off x="2821781" y="97797936"/>
          <a:ext cx="756000" cy="8810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183</xdr:row>
      <xdr:rowOff>0</xdr:rowOff>
    </xdr:from>
    <xdr:ext cx="756000" cy="845344"/>
    <xdr:pic>
      <xdr:nvPicPr>
        <xdr:cNvPr id="173" name="ID_B0D9A650134849CC8BB4243614557749">
          <a:extLst>
            <a:ext uri="{FF2B5EF4-FFF2-40B4-BE49-F238E27FC236}">
              <a16:creationId xmlns:a16="http://schemas.microsoft.com/office/drawing/2014/main" id="{D4EAC0A5-2546-41DC-9301-A2C529AB036B}"/>
            </a:ext>
          </a:extLst>
        </xdr:cNvPr>
        <xdr:cNvPicPr>
          <a:picLocks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a:xfrm>
          <a:off x="2821781" y="98809969"/>
          <a:ext cx="756000" cy="8453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oneCellAnchor>
  <xdr:oneCellAnchor>
    <xdr:from>
      <xdr:col>3</xdr:col>
      <xdr:colOff>0</xdr:colOff>
      <xdr:row>80</xdr:row>
      <xdr:rowOff>0</xdr:rowOff>
    </xdr:from>
    <xdr:ext cx="790558" cy="792000"/>
    <xdr:pic>
      <xdr:nvPicPr>
        <xdr:cNvPr id="174" name="ID_19F83B40AEEC4286AA63B310370C18F3" descr="插卡取电面板">
          <a:extLst>
            <a:ext uri="{FF2B5EF4-FFF2-40B4-BE49-F238E27FC236}">
              <a16:creationId xmlns:a16="http://schemas.microsoft.com/office/drawing/2014/main" id="{4D31F8F8-4CF9-4766-BF7D-8E33ACB09CF8}"/>
            </a:ext>
          </a:extLst>
        </xdr:cNvPr>
        <xdr:cNvPicPr>
          <a:picLocks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a:xfrm>
          <a:off x="2821781" y="53268563"/>
          <a:ext cx="790558"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81</xdr:row>
      <xdr:rowOff>0</xdr:rowOff>
    </xdr:from>
    <xdr:ext cx="777164" cy="792000"/>
    <xdr:pic>
      <xdr:nvPicPr>
        <xdr:cNvPr id="175" name="图片 1">
          <a:extLst>
            <a:ext uri="{FF2B5EF4-FFF2-40B4-BE49-F238E27FC236}">
              <a16:creationId xmlns:a16="http://schemas.microsoft.com/office/drawing/2014/main" id="{7D05C70E-A56C-4DCD-8E09-1E85B5BBEAB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a:xfrm>
          <a:off x="2821781" y="54280594"/>
          <a:ext cx="77716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82</xdr:row>
      <xdr:rowOff>0</xdr:rowOff>
    </xdr:from>
    <xdr:ext cx="790976" cy="792000"/>
    <xdr:pic>
      <xdr:nvPicPr>
        <xdr:cNvPr id="176" name="图片 6">
          <a:extLst>
            <a:ext uri="{FF2B5EF4-FFF2-40B4-BE49-F238E27FC236}">
              <a16:creationId xmlns:a16="http://schemas.microsoft.com/office/drawing/2014/main" id="{9563F425-C213-48F9-8807-24BCBE9D3C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a:xfrm>
          <a:off x="2821781" y="55292625"/>
          <a:ext cx="790976"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83</xdr:row>
      <xdr:rowOff>0</xdr:rowOff>
    </xdr:from>
    <xdr:ext cx="784930" cy="792000"/>
    <xdr:pic>
      <xdr:nvPicPr>
        <xdr:cNvPr id="177" name="ID_D29F4E10A99F4E69B31E7B6E4CC7A648" descr="三按键复位式开关">
          <a:extLst>
            <a:ext uri="{FF2B5EF4-FFF2-40B4-BE49-F238E27FC236}">
              <a16:creationId xmlns:a16="http://schemas.microsoft.com/office/drawing/2014/main" id="{BC6BC7FC-BD48-460B-ADAB-A5530A18A075}"/>
            </a:ext>
          </a:extLst>
        </xdr:cNvPr>
        <xdr:cNvPicPr preferRelativeResize="0">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2821781" y="56304656"/>
          <a:ext cx="78493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84</xdr:row>
      <xdr:rowOff>0</xdr:rowOff>
    </xdr:from>
    <xdr:ext cx="784930" cy="792000"/>
    <xdr:pic>
      <xdr:nvPicPr>
        <xdr:cNvPr id="178" name="ID_DCFCE1A25A2147C5B6B8BB5E9029697F" descr="空白面板">
          <a:extLst>
            <a:ext uri="{FF2B5EF4-FFF2-40B4-BE49-F238E27FC236}">
              <a16:creationId xmlns:a16="http://schemas.microsoft.com/office/drawing/2014/main" id="{A389D6E2-18B5-4278-ABC2-582BDCC67DC9}"/>
            </a:ext>
          </a:extLst>
        </xdr:cNvPr>
        <xdr:cNvPicPr preferRelativeResize="0">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2821781" y="57316688"/>
          <a:ext cx="78493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85</xdr:row>
      <xdr:rowOff>0</xdr:rowOff>
    </xdr:from>
    <xdr:ext cx="775424" cy="792000"/>
    <xdr:pic>
      <xdr:nvPicPr>
        <xdr:cNvPr id="179" name="图片 7">
          <a:extLst>
            <a:ext uri="{FF2B5EF4-FFF2-40B4-BE49-F238E27FC236}">
              <a16:creationId xmlns:a16="http://schemas.microsoft.com/office/drawing/2014/main" id="{84C308D6-9C42-4C89-BD79-F8E893C970B5}"/>
            </a:ext>
          </a:extLst>
        </xdr:cNvPr>
        <xdr:cNvPicPr preferRelativeResize="0">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2821781" y="58328719"/>
          <a:ext cx="77542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86</xdr:row>
      <xdr:rowOff>0</xdr:rowOff>
    </xdr:from>
    <xdr:ext cx="756000" cy="756000"/>
    <xdr:pic>
      <xdr:nvPicPr>
        <xdr:cNvPr id="180" name="ID_D29F4E10A99F4E69B31E7B6E4CC7A648" descr="三按键复位式开关">
          <a:extLst>
            <a:ext uri="{FF2B5EF4-FFF2-40B4-BE49-F238E27FC236}">
              <a16:creationId xmlns:a16="http://schemas.microsoft.com/office/drawing/2014/main" id="{ED1133D5-3E48-4A86-A5DE-0A2284880743}"/>
            </a:ext>
          </a:extLst>
        </xdr:cNvPr>
        <xdr:cNvPicPr preferRelativeResize="0">
          <a:picLocks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2821781" y="59340750"/>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87</xdr:row>
      <xdr:rowOff>0</xdr:rowOff>
    </xdr:from>
    <xdr:ext cx="756000" cy="756000"/>
    <xdr:pic>
      <xdr:nvPicPr>
        <xdr:cNvPr id="181" name="ID_4DD8BBA01AF54C5CA1A51B90EAB99AEF" descr="德式插座">
          <a:extLst>
            <a:ext uri="{FF2B5EF4-FFF2-40B4-BE49-F238E27FC236}">
              <a16:creationId xmlns:a16="http://schemas.microsoft.com/office/drawing/2014/main" id="{E5780367-A82F-4FB6-9F6D-CE17A2BAD501}"/>
            </a:ext>
          </a:extLst>
        </xdr:cNvPr>
        <xdr:cNvPicPr preferRelativeResize="0">
          <a:picLocks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2821781" y="60352781"/>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88</xdr:row>
      <xdr:rowOff>0</xdr:rowOff>
    </xdr:from>
    <xdr:ext cx="756000" cy="756000"/>
    <xdr:pic>
      <xdr:nvPicPr>
        <xdr:cNvPr id="182" name="ID_7370216C46CB45478D8F82E6690D02C8" descr="德式防水插座">
          <a:extLst>
            <a:ext uri="{FF2B5EF4-FFF2-40B4-BE49-F238E27FC236}">
              <a16:creationId xmlns:a16="http://schemas.microsoft.com/office/drawing/2014/main" id="{9A581199-795C-4419-A815-AA11AADACD7D}"/>
            </a:ext>
          </a:extLst>
        </xdr:cNvPr>
        <xdr:cNvPicPr preferRelativeResize="0">
          <a:picLocks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2821781" y="61364813"/>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89</xdr:row>
      <xdr:rowOff>0</xdr:rowOff>
    </xdr:from>
    <xdr:ext cx="756000" cy="756000"/>
    <xdr:pic>
      <xdr:nvPicPr>
        <xdr:cNvPr id="183" name="ID_A14961628B01421CAC1BBBA4F43B34E7" descr="多功能插座">
          <a:extLst>
            <a:ext uri="{FF2B5EF4-FFF2-40B4-BE49-F238E27FC236}">
              <a16:creationId xmlns:a16="http://schemas.microsoft.com/office/drawing/2014/main" id="{D7DB44F2-4A56-4CB9-85E7-05794667D2E2}"/>
            </a:ext>
          </a:extLst>
        </xdr:cNvPr>
        <xdr:cNvPicPr preferRelativeResize="0">
          <a:picLocks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2821781" y="62376844"/>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90</xdr:row>
      <xdr:rowOff>0</xdr:rowOff>
    </xdr:from>
    <xdr:ext cx="756000" cy="756000"/>
    <xdr:pic>
      <xdr:nvPicPr>
        <xdr:cNvPr id="184" name="ID_BCD58FF135A64A87AEA8D3C38637C21E" descr="瑞士插座 (1)">
          <a:extLst>
            <a:ext uri="{FF2B5EF4-FFF2-40B4-BE49-F238E27FC236}">
              <a16:creationId xmlns:a16="http://schemas.microsoft.com/office/drawing/2014/main" id="{DCA174CD-2764-4500-BE83-F8FD1337CA9C}"/>
            </a:ext>
          </a:extLst>
        </xdr:cNvPr>
        <xdr:cNvPicPr preferRelativeResize="0">
          <a:picLocks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2821781" y="63388875"/>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91</xdr:row>
      <xdr:rowOff>0</xdr:rowOff>
    </xdr:from>
    <xdr:ext cx="756000" cy="756000"/>
    <xdr:pic>
      <xdr:nvPicPr>
        <xdr:cNvPr id="185" name="图片 2">
          <a:extLst>
            <a:ext uri="{FF2B5EF4-FFF2-40B4-BE49-F238E27FC236}">
              <a16:creationId xmlns:a16="http://schemas.microsoft.com/office/drawing/2014/main" id="{64C5D2CF-0165-4B2D-A281-79237603EC76}"/>
            </a:ext>
          </a:extLst>
        </xdr:cNvPr>
        <xdr:cNvPicPr preferRelativeResize="0">
          <a:picLocks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2821781" y="64400906"/>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92</xdr:row>
      <xdr:rowOff>0</xdr:rowOff>
    </xdr:from>
    <xdr:ext cx="756000" cy="756000"/>
    <xdr:pic>
      <xdr:nvPicPr>
        <xdr:cNvPr id="186" name="图片 1">
          <a:extLst>
            <a:ext uri="{FF2B5EF4-FFF2-40B4-BE49-F238E27FC236}">
              <a16:creationId xmlns:a16="http://schemas.microsoft.com/office/drawing/2014/main" id="{4C4641C9-C314-448A-8D05-92D127D1BEBD}"/>
            </a:ext>
          </a:extLst>
        </xdr:cNvPr>
        <xdr:cNvPicPr preferRelativeResize="0">
          <a:picLocks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2821781" y="65412938"/>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93</xdr:row>
      <xdr:rowOff>0</xdr:rowOff>
    </xdr:from>
    <xdr:ext cx="756000" cy="756000"/>
    <xdr:pic>
      <xdr:nvPicPr>
        <xdr:cNvPr id="187" name="图片 1">
          <a:extLst>
            <a:ext uri="{FF2B5EF4-FFF2-40B4-BE49-F238E27FC236}">
              <a16:creationId xmlns:a16="http://schemas.microsoft.com/office/drawing/2014/main" id="{0ECD6A1B-3671-4AE6-8452-220E988C3909}"/>
            </a:ext>
          </a:extLst>
        </xdr:cNvPr>
        <xdr:cNvPicPr preferRelativeResize="0">
          <a:picLocks noChangeArrowheads="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2821781" y="66424969"/>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94</xdr:row>
      <xdr:rowOff>0</xdr:rowOff>
    </xdr:from>
    <xdr:ext cx="756000" cy="756000"/>
    <xdr:pic>
      <xdr:nvPicPr>
        <xdr:cNvPr id="188" name="ID_D23702C6CA144082B021F59D938246A1" descr="USB+TypeC插座">
          <a:extLst>
            <a:ext uri="{FF2B5EF4-FFF2-40B4-BE49-F238E27FC236}">
              <a16:creationId xmlns:a16="http://schemas.microsoft.com/office/drawing/2014/main" id="{06F7A59D-3B3C-40C5-A29F-3E1711A45AA5}"/>
            </a:ext>
          </a:extLst>
        </xdr:cNvPr>
        <xdr:cNvPicPr preferRelativeResize="0">
          <a:picLocks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2821781" y="67437000"/>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95</xdr:row>
      <xdr:rowOff>0</xdr:rowOff>
    </xdr:from>
    <xdr:ext cx="756000" cy="756000"/>
    <xdr:pic>
      <xdr:nvPicPr>
        <xdr:cNvPr id="189" name="ID_ABE39D7F0B4B472BBCD4C6E54B5EFDBB" descr="单网口面板">
          <a:extLst>
            <a:ext uri="{FF2B5EF4-FFF2-40B4-BE49-F238E27FC236}">
              <a16:creationId xmlns:a16="http://schemas.microsoft.com/office/drawing/2014/main" id="{53FBB255-CE7D-4861-BE76-14D9E1B94443}"/>
            </a:ext>
          </a:extLst>
        </xdr:cNvPr>
        <xdr:cNvPicPr preferRelativeResize="0">
          <a:picLocks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2821781" y="68449031"/>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96</xdr:row>
      <xdr:rowOff>0</xdr:rowOff>
    </xdr:from>
    <xdr:ext cx="756000" cy="756000"/>
    <xdr:pic>
      <xdr:nvPicPr>
        <xdr:cNvPr id="190" name="图片 2">
          <a:extLst>
            <a:ext uri="{FF2B5EF4-FFF2-40B4-BE49-F238E27FC236}">
              <a16:creationId xmlns:a16="http://schemas.microsoft.com/office/drawing/2014/main" id="{9B33A2C5-F43C-4F3A-B6CD-E50F0C93EA66}"/>
            </a:ext>
          </a:extLst>
        </xdr:cNvPr>
        <xdr:cNvPicPr preferRelativeResize="0">
          <a:picLocks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2821781" y="69461063"/>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97</xdr:row>
      <xdr:rowOff>0</xdr:rowOff>
    </xdr:from>
    <xdr:ext cx="756000" cy="756000"/>
    <xdr:pic>
      <xdr:nvPicPr>
        <xdr:cNvPr id="191" name="ID_59C535F1D64D4438935FFE61D600E920" descr="单电话面板">
          <a:extLst>
            <a:ext uri="{FF2B5EF4-FFF2-40B4-BE49-F238E27FC236}">
              <a16:creationId xmlns:a16="http://schemas.microsoft.com/office/drawing/2014/main" id="{D84379C2-DBB6-49DA-8445-B6F7C1BF834E}"/>
            </a:ext>
          </a:extLst>
        </xdr:cNvPr>
        <xdr:cNvPicPr preferRelativeResize="0">
          <a:picLocks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2821781" y="70473094"/>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98</xdr:row>
      <xdr:rowOff>0</xdr:rowOff>
    </xdr:from>
    <xdr:ext cx="756000" cy="756000"/>
    <xdr:pic>
      <xdr:nvPicPr>
        <xdr:cNvPr id="192" name="ID_C0CE93CA252648A1B40A43BB3BBC041E" descr="有线电视面板">
          <a:extLst>
            <a:ext uri="{FF2B5EF4-FFF2-40B4-BE49-F238E27FC236}">
              <a16:creationId xmlns:a16="http://schemas.microsoft.com/office/drawing/2014/main" id="{523FDA3F-B849-409B-B20E-D7C7053CCD6C}"/>
            </a:ext>
          </a:extLst>
        </xdr:cNvPr>
        <xdr:cNvPicPr preferRelativeResize="0">
          <a:picLocks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2821781" y="71485125"/>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103</xdr:row>
      <xdr:rowOff>0</xdr:rowOff>
    </xdr:from>
    <xdr:ext cx="756000" cy="756000"/>
    <xdr:pic>
      <xdr:nvPicPr>
        <xdr:cNvPr id="193" name="ID_7EA97CAF22CB40C3A1391D4887833560" descr="空白面板">
          <a:extLst>
            <a:ext uri="{FF2B5EF4-FFF2-40B4-BE49-F238E27FC236}">
              <a16:creationId xmlns:a16="http://schemas.microsoft.com/office/drawing/2014/main" id="{A39F9CB0-974D-41E4-9846-733DD50083D4}"/>
            </a:ext>
          </a:extLst>
        </xdr:cNvPr>
        <xdr:cNvPicPr preferRelativeResize="0">
          <a:picLocks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2821781" y="76545281"/>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102</xdr:row>
      <xdr:rowOff>0</xdr:rowOff>
    </xdr:from>
    <xdr:ext cx="756000" cy="756000"/>
    <xdr:pic>
      <xdr:nvPicPr>
        <xdr:cNvPr id="194" name="ID_2EA847B10F2A4DA9BF7CB8960DF363F7" descr="人体感应地脚灯面板">
          <a:extLst>
            <a:ext uri="{FF2B5EF4-FFF2-40B4-BE49-F238E27FC236}">
              <a16:creationId xmlns:a16="http://schemas.microsoft.com/office/drawing/2014/main" id="{3DB7B482-37A7-4854-954D-78C2E67F29DC}"/>
            </a:ext>
          </a:extLst>
        </xdr:cNvPr>
        <xdr:cNvPicPr preferRelativeResize="0">
          <a:picLocks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2821781" y="75533250"/>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101</xdr:row>
      <xdr:rowOff>0</xdr:rowOff>
    </xdr:from>
    <xdr:ext cx="756000" cy="756000"/>
    <xdr:pic>
      <xdr:nvPicPr>
        <xdr:cNvPr id="195" name="ID_82A665DB23A844DB9E972A52251095F0" descr="紧急呼叫面板">
          <a:extLst>
            <a:ext uri="{FF2B5EF4-FFF2-40B4-BE49-F238E27FC236}">
              <a16:creationId xmlns:a16="http://schemas.microsoft.com/office/drawing/2014/main" id="{BBDC0093-D3F7-4E34-9113-A9D6A6664F41}"/>
            </a:ext>
          </a:extLst>
        </xdr:cNvPr>
        <xdr:cNvPicPr preferRelativeResize="0">
          <a:picLocks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2821781" y="74521219"/>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99</xdr:row>
      <xdr:rowOff>0</xdr:rowOff>
    </xdr:from>
    <xdr:ext cx="756000" cy="756000"/>
    <xdr:pic>
      <xdr:nvPicPr>
        <xdr:cNvPr id="196" name="ID_AF598536940A42B8AC2AF78E0D1786D7" descr="宽频电视面板">
          <a:extLst>
            <a:ext uri="{FF2B5EF4-FFF2-40B4-BE49-F238E27FC236}">
              <a16:creationId xmlns:a16="http://schemas.microsoft.com/office/drawing/2014/main" id="{12903ECB-9F9C-4A65-B495-E9E0CA760790}"/>
            </a:ext>
          </a:extLst>
        </xdr:cNvPr>
        <xdr:cNvPicPr preferRelativeResize="0">
          <a:picLocks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2821781" y="72497156"/>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100</xdr:row>
      <xdr:rowOff>0</xdr:rowOff>
    </xdr:from>
    <xdr:ext cx="756000" cy="756000"/>
    <xdr:pic>
      <xdr:nvPicPr>
        <xdr:cNvPr id="197" name="ID_097AA6CB63F44F89BC8C3F147B6544B2" descr="电视+网络面板">
          <a:extLst>
            <a:ext uri="{FF2B5EF4-FFF2-40B4-BE49-F238E27FC236}">
              <a16:creationId xmlns:a16="http://schemas.microsoft.com/office/drawing/2014/main" id="{C70A5493-05B1-46E7-87FE-2E81FF192FEC}"/>
            </a:ext>
          </a:extLst>
        </xdr:cNvPr>
        <xdr:cNvPicPr preferRelativeResize="0">
          <a:picLocks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2821781" y="73509188"/>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105</xdr:row>
      <xdr:rowOff>0</xdr:rowOff>
    </xdr:from>
    <xdr:ext cx="790558" cy="792000"/>
    <xdr:pic>
      <xdr:nvPicPr>
        <xdr:cNvPr id="198" name="ID_19F83B40AEEC4286AA63B310370C18F3" descr="插卡取电面板">
          <a:extLst>
            <a:ext uri="{FF2B5EF4-FFF2-40B4-BE49-F238E27FC236}">
              <a16:creationId xmlns:a16="http://schemas.microsoft.com/office/drawing/2014/main" id="{F318CC31-6369-4BF7-BE6F-71F63C98C0CC}"/>
            </a:ext>
          </a:extLst>
        </xdr:cNvPr>
        <xdr:cNvPicPr>
          <a:picLocks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a:xfrm>
          <a:off x="2821781" y="78569344"/>
          <a:ext cx="790558"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106</xdr:row>
      <xdr:rowOff>0</xdr:rowOff>
    </xdr:from>
    <xdr:ext cx="777164" cy="792000"/>
    <xdr:pic>
      <xdr:nvPicPr>
        <xdr:cNvPr id="199" name="图片 1">
          <a:extLst>
            <a:ext uri="{FF2B5EF4-FFF2-40B4-BE49-F238E27FC236}">
              <a16:creationId xmlns:a16="http://schemas.microsoft.com/office/drawing/2014/main" id="{47BCD1B3-C623-46C1-A9F1-E57F8745D5F6}"/>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a:xfrm>
          <a:off x="2821781" y="79581375"/>
          <a:ext cx="77716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107</xdr:row>
      <xdr:rowOff>0</xdr:rowOff>
    </xdr:from>
    <xdr:ext cx="790976" cy="792000"/>
    <xdr:pic>
      <xdr:nvPicPr>
        <xdr:cNvPr id="200" name="图片 6">
          <a:extLst>
            <a:ext uri="{FF2B5EF4-FFF2-40B4-BE49-F238E27FC236}">
              <a16:creationId xmlns:a16="http://schemas.microsoft.com/office/drawing/2014/main" id="{67BE9AAF-8BE2-44D7-B6C9-AB1123C668F9}"/>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a:xfrm>
          <a:off x="2821781" y="80593406"/>
          <a:ext cx="790976"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108</xdr:row>
      <xdr:rowOff>0</xdr:rowOff>
    </xdr:from>
    <xdr:ext cx="784930" cy="792000"/>
    <xdr:pic>
      <xdr:nvPicPr>
        <xdr:cNvPr id="201" name="ID_D29F4E10A99F4E69B31E7B6E4CC7A648" descr="三按键复位式开关">
          <a:extLst>
            <a:ext uri="{FF2B5EF4-FFF2-40B4-BE49-F238E27FC236}">
              <a16:creationId xmlns:a16="http://schemas.microsoft.com/office/drawing/2014/main" id="{6F7C3DCF-FEE1-4B30-B76B-9CB621759C3A}"/>
            </a:ext>
          </a:extLst>
        </xdr:cNvPr>
        <xdr:cNvPicPr preferRelativeResize="0">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2821781" y="81605438"/>
          <a:ext cx="78493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109</xdr:row>
      <xdr:rowOff>0</xdr:rowOff>
    </xdr:from>
    <xdr:ext cx="784930" cy="792000"/>
    <xdr:pic>
      <xdr:nvPicPr>
        <xdr:cNvPr id="202" name="ID_DCFCE1A25A2147C5B6B8BB5E9029697F" descr="空白面板">
          <a:extLst>
            <a:ext uri="{FF2B5EF4-FFF2-40B4-BE49-F238E27FC236}">
              <a16:creationId xmlns:a16="http://schemas.microsoft.com/office/drawing/2014/main" id="{04608B78-A09C-4337-87AE-48EB718DE40A}"/>
            </a:ext>
          </a:extLst>
        </xdr:cNvPr>
        <xdr:cNvPicPr preferRelativeResize="0">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2821781" y="82617469"/>
          <a:ext cx="78493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110</xdr:row>
      <xdr:rowOff>0</xdr:rowOff>
    </xdr:from>
    <xdr:ext cx="775424" cy="792000"/>
    <xdr:pic>
      <xdr:nvPicPr>
        <xdr:cNvPr id="203" name="图片 7">
          <a:extLst>
            <a:ext uri="{FF2B5EF4-FFF2-40B4-BE49-F238E27FC236}">
              <a16:creationId xmlns:a16="http://schemas.microsoft.com/office/drawing/2014/main" id="{DDFC0376-FF36-4D5B-8425-EA60E6A2D6B7}"/>
            </a:ext>
          </a:extLst>
        </xdr:cNvPr>
        <xdr:cNvPicPr preferRelativeResize="0">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2821781" y="83629500"/>
          <a:ext cx="77542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111</xdr:row>
      <xdr:rowOff>0</xdr:rowOff>
    </xdr:from>
    <xdr:ext cx="756000" cy="756000"/>
    <xdr:pic>
      <xdr:nvPicPr>
        <xdr:cNvPr id="204" name="ID_D29F4E10A99F4E69B31E7B6E4CC7A648" descr="三按键复位式开关">
          <a:extLst>
            <a:ext uri="{FF2B5EF4-FFF2-40B4-BE49-F238E27FC236}">
              <a16:creationId xmlns:a16="http://schemas.microsoft.com/office/drawing/2014/main" id="{0CDC4078-575C-4AAB-A7A0-013B8286ABDF}"/>
            </a:ext>
          </a:extLst>
        </xdr:cNvPr>
        <xdr:cNvPicPr preferRelativeResize="0">
          <a:picLocks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2821781" y="84641531"/>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112</xdr:row>
      <xdr:rowOff>0</xdr:rowOff>
    </xdr:from>
    <xdr:ext cx="756000" cy="756000"/>
    <xdr:pic>
      <xdr:nvPicPr>
        <xdr:cNvPr id="205" name="ID_4DD8BBA01AF54C5CA1A51B90EAB99AEF" descr="德式插座">
          <a:extLst>
            <a:ext uri="{FF2B5EF4-FFF2-40B4-BE49-F238E27FC236}">
              <a16:creationId xmlns:a16="http://schemas.microsoft.com/office/drawing/2014/main" id="{B3EFD72E-5D69-4F9A-B79B-81687EC6D3D0}"/>
            </a:ext>
          </a:extLst>
        </xdr:cNvPr>
        <xdr:cNvPicPr preferRelativeResize="0">
          <a:picLocks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2821781" y="85653563"/>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113</xdr:row>
      <xdr:rowOff>0</xdr:rowOff>
    </xdr:from>
    <xdr:ext cx="756000" cy="756000"/>
    <xdr:pic>
      <xdr:nvPicPr>
        <xdr:cNvPr id="206" name="ID_7370216C46CB45478D8F82E6690D02C8" descr="德式防水插座">
          <a:extLst>
            <a:ext uri="{FF2B5EF4-FFF2-40B4-BE49-F238E27FC236}">
              <a16:creationId xmlns:a16="http://schemas.microsoft.com/office/drawing/2014/main" id="{B6256331-5151-4998-8D3C-16046796CB8B}"/>
            </a:ext>
          </a:extLst>
        </xdr:cNvPr>
        <xdr:cNvPicPr preferRelativeResize="0">
          <a:picLocks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2821781" y="86665594"/>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114</xdr:row>
      <xdr:rowOff>0</xdr:rowOff>
    </xdr:from>
    <xdr:ext cx="756000" cy="756000"/>
    <xdr:pic>
      <xdr:nvPicPr>
        <xdr:cNvPr id="207" name="ID_A14961628B01421CAC1BBBA4F43B34E7" descr="多功能插座">
          <a:extLst>
            <a:ext uri="{FF2B5EF4-FFF2-40B4-BE49-F238E27FC236}">
              <a16:creationId xmlns:a16="http://schemas.microsoft.com/office/drawing/2014/main" id="{13B4DE0B-1EBC-42BE-B4D7-01D233983228}"/>
            </a:ext>
          </a:extLst>
        </xdr:cNvPr>
        <xdr:cNvPicPr preferRelativeResize="0">
          <a:picLocks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2821781" y="87677625"/>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115</xdr:row>
      <xdr:rowOff>0</xdr:rowOff>
    </xdr:from>
    <xdr:ext cx="756000" cy="756000"/>
    <xdr:pic>
      <xdr:nvPicPr>
        <xdr:cNvPr id="208" name="ID_BCD58FF135A64A87AEA8D3C38637C21E" descr="瑞士插座 (1)">
          <a:extLst>
            <a:ext uri="{FF2B5EF4-FFF2-40B4-BE49-F238E27FC236}">
              <a16:creationId xmlns:a16="http://schemas.microsoft.com/office/drawing/2014/main" id="{C5B91416-A0D6-4777-AA11-51D2A1EFB061}"/>
            </a:ext>
          </a:extLst>
        </xdr:cNvPr>
        <xdr:cNvPicPr preferRelativeResize="0">
          <a:picLocks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2821781" y="88689656"/>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116</xdr:row>
      <xdr:rowOff>0</xdr:rowOff>
    </xdr:from>
    <xdr:ext cx="756000" cy="756000"/>
    <xdr:pic>
      <xdr:nvPicPr>
        <xdr:cNvPr id="209" name="图片 2">
          <a:extLst>
            <a:ext uri="{FF2B5EF4-FFF2-40B4-BE49-F238E27FC236}">
              <a16:creationId xmlns:a16="http://schemas.microsoft.com/office/drawing/2014/main" id="{7E3937C2-4365-40AE-96F7-FBE3C4E4D27B}"/>
            </a:ext>
          </a:extLst>
        </xdr:cNvPr>
        <xdr:cNvPicPr preferRelativeResize="0">
          <a:picLocks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2821781" y="89701688"/>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117</xdr:row>
      <xdr:rowOff>0</xdr:rowOff>
    </xdr:from>
    <xdr:ext cx="756000" cy="756000"/>
    <xdr:pic>
      <xdr:nvPicPr>
        <xdr:cNvPr id="210" name="图片 1">
          <a:extLst>
            <a:ext uri="{FF2B5EF4-FFF2-40B4-BE49-F238E27FC236}">
              <a16:creationId xmlns:a16="http://schemas.microsoft.com/office/drawing/2014/main" id="{F22C10C8-800D-4429-B473-0FB18F33EEA0}"/>
            </a:ext>
          </a:extLst>
        </xdr:cNvPr>
        <xdr:cNvPicPr preferRelativeResize="0">
          <a:picLocks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2821781" y="90713719"/>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118</xdr:row>
      <xdr:rowOff>0</xdr:rowOff>
    </xdr:from>
    <xdr:ext cx="756000" cy="756000"/>
    <xdr:pic>
      <xdr:nvPicPr>
        <xdr:cNvPr id="211" name="图片 1">
          <a:extLst>
            <a:ext uri="{FF2B5EF4-FFF2-40B4-BE49-F238E27FC236}">
              <a16:creationId xmlns:a16="http://schemas.microsoft.com/office/drawing/2014/main" id="{9D32F3D6-5539-46CF-A308-3167A013EFC0}"/>
            </a:ext>
          </a:extLst>
        </xdr:cNvPr>
        <xdr:cNvPicPr preferRelativeResize="0">
          <a:picLocks noChangeArrowheads="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2821781" y="91725750"/>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119</xdr:row>
      <xdr:rowOff>0</xdr:rowOff>
    </xdr:from>
    <xdr:ext cx="756000" cy="756000"/>
    <xdr:pic>
      <xdr:nvPicPr>
        <xdr:cNvPr id="212" name="ID_D23702C6CA144082B021F59D938246A1" descr="USB+TypeC插座">
          <a:extLst>
            <a:ext uri="{FF2B5EF4-FFF2-40B4-BE49-F238E27FC236}">
              <a16:creationId xmlns:a16="http://schemas.microsoft.com/office/drawing/2014/main" id="{C68868DC-7DB2-48BC-B0A5-BBA03D6D86D1}"/>
            </a:ext>
          </a:extLst>
        </xdr:cNvPr>
        <xdr:cNvPicPr preferRelativeResize="0">
          <a:picLocks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2821781" y="92737781"/>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120</xdr:row>
      <xdr:rowOff>0</xdr:rowOff>
    </xdr:from>
    <xdr:ext cx="756000" cy="756000"/>
    <xdr:pic>
      <xdr:nvPicPr>
        <xdr:cNvPr id="213" name="ID_ABE39D7F0B4B472BBCD4C6E54B5EFDBB" descr="单网口面板">
          <a:extLst>
            <a:ext uri="{FF2B5EF4-FFF2-40B4-BE49-F238E27FC236}">
              <a16:creationId xmlns:a16="http://schemas.microsoft.com/office/drawing/2014/main" id="{47A0792B-CDC0-4860-B2E9-2CFCC70FCEA1}"/>
            </a:ext>
          </a:extLst>
        </xdr:cNvPr>
        <xdr:cNvPicPr preferRelativeResize="0">
          <a:picLocks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2821781" y="93749813"/>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121</xdr:row>
      <xdr:rowOff>0</xdr:rowOff>
    </xdr:from>
    <xdr:ext cx="756000" cy="756000"/>
    <xdr:pic>
      <xdr:nvPicPr>
        <xdr:cNvPr id="214" name="图片 2">
          <a:extLst>
            <a:ext uri="{FF2B5EF4-FFF2-40B4-BE49-F238E27FC236}">
              <a16:creationId xmlns:a16="http://schemas.microsoft.com/office/drawing/2014/main" id="{9438A9BB-BEAD-47B4-8F5E-D3DEB78AC96D}"/>
            </a:ext>
          </a:extLst>
        </xdr:cNvPr>
        <xdr:cNvPicPr preferRelativeResize="0">
          <a:picLocks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2821781" y="94761844"/>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122</xdr:row>
      <xdr:rowOff>0</xdr:rowOff>
    </xdr:from>
    <xdr:ext cx="756000" cy="756000"/>
    <xdr:pic>
      <xdr:nvPicPr>
        <xdr:cNvPr id="215" name="ID_59C535F1D64D4438935FFE61D600E920" descr="单电话面板">
          <a:extLst>
            <a:ext uri="{FF2B5EF4-FFF2-40B4-BE49-F238E27FC236}">
              <a16:creationId xmlns:a16="http://schemas.microsoft.com/office/drawing/2014/main" id="{1F8B7C41-E6DF-42FE-8810-60412B5352E8}"/>
            </a:ext>
          </a:extLst>
        </xdr:cNvPr>
        <xdr:cNvPicPr preferRelativeResize="0">
          <a:picLocks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2821781" y="95773875"/>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123</xdr:row>
      <xdr:rowOff>0</xdr:rowOff>
    </xdr:from>
    <xdr:ext cx="756000" cy="756000"/>
    <xdr:pic>
      <xdr:nvPicPr>
        <xdr:cNvPr id="216" name="ID_C0CE93CA252648A1B40A43BB3BBC041E" descr="有线电视面板">
          <a:extLst>
            <a:ext uri="{FF2B5EF4-FFF2-40B4-BE49-F238E27FC236}">
              <a16:creationId xmlns:a16="http://schemas.microsoft.com/office/drawing/2014/main" id="{C4275C3C-B42A-4501-B339-0D46DD2012FD}"/>
            </a:ext>
          </a:extLst>
        </xdr:cNvPr>
        <xdr:cNvPicPr preferRelativeResize="0">
          <a:picLocks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2821781" y="96785906"/>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128</xdr:row>
      <xdr:rowOff>0</xdr:rowOff>
    </xdr:from>
    <xdr:ext cx="756000" cy="756000"/>
    <xdr:pic>
      <xdr:nvPicPr>
        <xdr:cNvPr id="217" name="ID_7EA97CAF22CB40C3A1391D4887833560" descr="空白面板">
          <a:extLst>
            <a:ext uri="{FF2B5EF4-FFF2-40B4-BE49-F238E27FC236}">
              <a16:creationId xmlns:a16="http://schemas.microsoft.com/office/drawing/2014/main" id="{2D37D7FB-9126-476B-BD12-EC0684AD3371}"/>
            </a:ext>
          </a:extLst>
        </xdr:cNvPr>
        <xdr:cNvPicPr preferRelativeResize="0">
          <a:picLocks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2821781" y="101846063"/>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127</xdr:row>
      <xdr:rowOff>0</xdr:rowOff>
    </xdr:from>
    <xdr:ext cx="756000" cy="756000"/>
    <xdr:pic>
      <xdr:nvPicPr>
        <xdr:cNvPr id="218" name="ID_2EA847B10F2A4DA9BF7CB8960DF363F7" descr="人体感应地脚灯面板">
          <a:extLst>
            <a:ext uri="{FF2B5EF4-FFF2-40B4-BE49-F238E27FC236}">
              <a16:creationId xmlns:a16="http://schemas.microsoft.com/office/drawing/2014/main" id="{5BD7FE4B-926D-4409-9625-A04833B86826}"/>
            </a:ext>
          </a:extLst>
        </xdr:cNvPr>
        <xdr:cNvPicPr preferRelativeResize="0">
          <a:picLocks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2821781" y="100834031"/>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126</xdr:row>
      <xdr:rowOff>0</xdr:rowOff>
    </xdr:from>
    <xdr:ext cx="756000" cy="756000"/>
    <xdr:pic>
      <xdr:nvPicPr>
        <xdr:cNvPr id="219" name="ID_82A665DB23A844DB9E972A52251095F0" descr="紧急呼叫面板">
          <a:extLst>
            <a:ext uri="{FF2B5EF4-FFF2-40B4-BE49-F238E27FC236}">
              <a16:creationId xmlns:a16="http://schemas.microsoft.com/office/drawing/2014/main" id="{DE31E9D5-9991-41FE-ABBD-E17AAAA97766}"/>
            </a:ext>
          </a:extLst>
        </xdr:cNvPr>
        <xdr:cNvPicPr preferRelativeResize="0">
          <a:picLocks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2821781" y="99822000"/>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124</xdr:row>
      <xdr:rowOff>0</xdr:rowOff>
    </xdr:from>
    <xdr:ext cx="756000" cy="756000"/>
    <xdr:pic>
      <xdr:nvPicPr>
        <xdr:cNvPr id="220" name="ID_AF598536940A42B8AC2AF78E0D1786D7" descr="宽频电视面板">
          <a:extLst>
            <a:ext uri="{FF2B5EF4-FFF2-40B4-BE49-F238E27FC236}">
              <a16:creationId xmlns:a16="http://schemas.microsoft.com/office/drawing/2014/main" id="{F371D0B7-0706-4414-BC10-17856C8E83C2}"/>
            </a:ext>
          </a:extLst>
        </xdr:cNvPr>
        <xdr:cNvPicPr preferRelativeResize="0">
          <a:picLocks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2821781" y="97797938"/>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125</xdr:row>
      <xdr:rowOff>0</xdr:rowOff>
    </xdr:from>
    <xdr:ext cx="756000" cy="756000"/>
    <xdr:pic>
      <xdr:nvPicPr>
        <xdr:cNvPr id="221" name="ID_097AA6CB63F44F89BC8C3F147B6544B2" descr="电视+网络面板">
          <a:extLst>
            <a:ext uri="{FF2B5EF4-FFF2-40B4-BE49-F238E27FC236}">
              <a16:creationId xmlns:a16="http://schemas.microsoft.com/office/drawing/2014/main" id="{3E1BD45A-472A-4FDE-9FE0-78B9FDC739F4}"/>
            </a:ext>
          </a:extLst>
        </xdr:cNvPr>
        <xdr:cNvPicPr preferRelativeResize="0">
          <a:picLocks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2821781" y="98809969"/>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130</xdr:row>
      <xdr:rowOff>0</xdr:rowOff>
    </xdr:from>
    <xdr:ext cx="790558" cy="792000"/>
    <xdr:pic>
      <xdr:nvPicPr>
        <xdr:cNvPr id="222" name="ID_19F83B40AEEC4286AA63B310370C18F3" descr="插卡取电面板">
          <a:extLst>
            <a:ext uri="{FF2B5EF4-FFF2-40B4-BE49-F238E27FC236}">
              <a16:creationId xmlns:a16="http://schemas.microsoft.com/office/drawing/2014/main" id="{4FB9F3BE-CCAC-415F-9A31-F0B5CFC269DF}"/>
            </a:ext>
          </a:extLst>
        </xdr:cNvPr>
        <xdr:cNvPicPr>
          <a:picLocks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a:xfrm>
          <a:off x="2821781" y="103870125"/>
          <a:ext cx="790558"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131</xdr:row>
      <xdr:rowOff>0</xdr:rowOff>
    </xdr:from>
    <xdr:ext cx="777164" cy="792000"/>
    <xdr:pic>
      <xdr:nvPicPr>
        <xdr:cNvPr id="223" name="图片 1">
          <a:extLst>
            <a:ext uri="{FF2B5EF4-FFF2-40B4-BE49-F238E27FC236}">
              <a16:creationId xmlns:a16="http://schemas.microsoft.com/office/drawing/2014/main" id="{6639A4FE-89D4-4D53-90C8-C18FCC8B7C7F}"/>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a:xfrm>
          <a:off x="2821781" y="104882156"/>
          <a:ext cx="77716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132</xdr:row>
      <xdr:rowOff>0</xdr:rowOff>
    </xdr:from>
    <xdr:ext cx="790976" cy="792000"/>
    <xdr:pic>
      <xdr:nvPicPr>
        <xdr:cNvPr id="224" name="图片 6">
          <a:extLst>
            <a:ext uri="{FF2B5EF4-FFF2-40B4-BE49-F238E27FC236}">
              <a16:creationId xmlns:a16="http://schemas.microsoft.com/office/drawing/2014/main" id="{A65E376B-1D9D-4FAA-B85C-E97EE5E2E455}"/>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a:xfrm>
          <a:off x="2821781" y="105894188"/>
          <a:ext cx="790976"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133</xdr:row>
      <xdr:rowOff>0</xdr:rowOff>
    </xdr:from>
    <xdr:ext cx="784930" cy="792000"/>
    <xdr:pic>
      <xdr:nvPicPr>
        <xdr:cNvPr id="225" name="ID_D29F4E10A99F4E69B31E7B6E4CC7A648" descr="三按键复位式开关">
          <a:extLst>
            <a:ext uri="{FF2B5EF4-FFF2-40B4-BE49-F238E27FC236}">
              <a16:creationId xmlns:a16="http://schemas.microsoft.com/office/drawing/2014/main" id="{99CB3EDE-E085-449A-8E5C-323EF9FD34BF}"/>
            </a:ext>
          </a:extLst>
        </xdr:cNvPr>
        <xdr:cNvPicPr preferRelativeResize="0">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2821781" y="106906219"/>
          <a:ext cx="78493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134</xdr:row>
      <xdr:rowOff>0</xdr:rowOff>
    </xdr:from>
    <xdr:ext cx="784930" cy="792000"/>
    <xdr:pic>
      <xdr:nvPicPr>
        <xdr:cNvPr id="226" name="ID_DCFCE1A25A2147C5B6B8BB5E9029697F" descr="空白面板">
          <a:extLst>
            <a:ext uri="{FF2B5EF4-FFF2-40B4-BE49-F238E27FC236}">
              <a16:creationId xmlns:a16="http://schemas.microsoft.com/office/drawing/2014/main" id="{DF6C0281-27EE-4D94-BBFB-D01C8669615F}"/>
            </a:ext>
          </a:extLst>
        </xdr:cNvPr>
        <xdr:cNvPicPr preferRelativeResize="0">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2821781" y="107918250"/>
          <a:ext cx="784930"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135</xdr:row>
      <xdr:rowOff>0</xdr:rowOff>
    </xdr:from>
    <xdr:ext cx="775424" cy="792000"/>
    <xdr:pic>
      <xdr:nvPicPr>
        <xdr:cNvPr id="227" name="图片 7">
          <a:extLst>
            <a:ext uri="{FF2B5EF4-FFF2-40B4-BE49-F238E27FC236}">
              <a16:creationId xmlns:a16="http://schemas.microsoft.com/office/drawing/2014/main" id="{50CC4674-9B97-4C27-B234-B0419C6BE92B}"/>
            </a:ext>
          </a:extLst>
        </xdr:cNvPr>
        <xdr:cNvPicPr preferRelativeResize="0">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2821781" y="108930281"/>
          <a:ext cx="775424" cy="79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136</xdr:row>
      <xdr:rowOff>0</xdr:rowOff>
    </xdr:from>
    <xdr:ext cx="756000" cy="756000"/>
    <xdr:pic>
      <xdr:nvPicPr>
        <xdr:cNvPr id="228" name="ID_D29F4E10A99F4E69B31E7B6E4CC7A648" descr="三按键复位式开关">
          <a:extLst>
            <a:ext uri="{FF2B5EF4-FFF2-40B4-BE49-F238E27FC236}">
              <a16:creationId xmlns:a16="http://schemas.microsoft.com/office/drawing/2014/main" id="{2F05CCD6-47EB-4603-B38E-10B66C421F39}"/>
            </a:ext>
          </a:extLst>
        </xdr:cNvPr>
        <xdr:cNvPicPr preferRelativeResize="0">
          <a:picLocks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2821781" y="109942313"/>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137</xdr:row>
      <xdr:rowOff>0</xdr:rowOff>
    </xdr:from>
    <xdr:ext cx="756000" cy="756000"/>
    <xdr:pic>
      <xdr:nvPicPr>
        <xdr:cNvPr id="229" name="ID_4DD8BBA01AF54C5CA1A51B90EAB99AEF" descr="德式插座">
          <a:extLst>
            <a:ext uri="{FF2B5EF4-FFF2-40B4-BE49-F238E27FC236}">
              <a16:creationId xmlns:a16="http://schemas.microsoft.com/office/drawing/2014/main" id="{709B9352-28E9-485C-8DC4-1319794403E4}"/>
            </a:ext>
          </a:extLst>
        </xdr:cNvPr>
        <xdr:cNvPicPr preferRelativeResize="0">
          <a:picLocks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2821781" y="110954344"/>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138</xdr:row>
      <xdr:rowOff>0</xdr:rowOff>
    </xdr:from>
    <xdr:ext cx="756000" cy="756000"/>
    <xdr:pic>
      <xdr:nvPicPr>
        <xdr:cNvPr id="230" name="ID_7370216C46CB45478D8F82E6690D02C8" descr="德式防水插座">
          <a:extLst>
            <a:ext uri="{FF2B5EF4-FFF2-40B4-BE49-F238E27FC236}">
              <a16:creationId xmlns:a16="http://schemas.microsoft.com/office/drawing/2014/main" id="{C6B6BA73-9192-479A-A2F9-3FE7CEFBEF44}"/>
            </a:ext>
          </a:extLst>
        </xdr:cNvPr>
        <xdr:cNvPicPr preferRelativeResize="0">
          <a:picLocks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2821781" y="111966375"/>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139</xdr:row>
      <xdr:rowOff>0</xdr:rowOff>
    </xdr:from>
    <xdr:ext cx="756000" cy="756000"/>
    <xdr:pic>
      <xdr:nvPicPr>
        <xdr:cNvPr id="231" name="ID_A14961628B01421CAC1BBBA4F43B34E7" descr="多功能插座">
          <a:extLst>
            <a:ext uri="{FF2B5EF4-FFF2-40B4-BE49-F238E27FC236}">
              <a16:creationId xmlns:a16="http://schemas.microsoft.com/office/drawing/2014/main" id="{45F240AC-E378-49EA-A106-83754775224E}"/>
            </a:ext>
          </a:extLst>
        </xdr:cNvPr>
        <xdr:cNvPicPr preferRelativeResize="0">
          <a:picLocks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2821781" y="112978406"/>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140</xdr:row>
      <xdr:rowOff>0</xdr:rowOff>
    </xdr:from>
    <xdr:ext cx="756000" cy="756000"/>
    <xdr:pic>
      <xdr:nvPicPr>
        <xdr:cNvPr id="232" name="ID_BCD58FF135A64A87AEA8D3C38637C21E" descr="瑞士插座 (1)">
          <a:extLst>
            <a:ext uri="{FF2B5EF4-FFF2-40B4-BE49-F238E27FC236}">
              <a16:creationId xmlns:a16="http://schemas.microsoft.com/office/drawing/2014/main" id="{2A381864-E074-4F91-83AE-5DF92108CA8E}"/>
            </a:ext>
          </a:extLst>
        </xdr:cNvPr>
        <xdr:cNvPicPr preferRelativeResize="0">
          <a:picLocks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2821781" y="113990438"/>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141</xdr:row>
      <xdr:rowOff>0</xdr:rowOff>
    </xdr:from>
    <xdr:ext cx="756000" cy="756000"/>
    <xdr:pic>
      <xdr:nvPicPr>
        <xdr:cNvPr id="233" name="图片 2">
          <a:extLst>
            <a:ext uri="{FF2B5EF4-FFF2-40B4-BE49-F238E27FC236}">
              <a16:creationId xmlns:a16="http://schemas.microsoft.com/office/drawing/2014/main" id="{BC6689FE-CF58-4B7B-A687-B8A3FCF57BAA}"/>
            </a:ext>
          </a:extLst>
        </xdr:cNvPr>
        <xdr:cNvPicPr preferRelativeResize="0">
          <a:picLocks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2821781" y="115002469"/>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142</xdr:row>
      <xdr:rowOff>0</xdr:rowOff>
    </xdr:from>
    <xdr:ext cx="756000" cy="756000"/>
    <xdr:pic>
      <xdr:nvPicPr>
        <xdr:cNvPr id="234" name="图片 1">
          <a:extLst>
            <a:ext uri="{FF2B5EF4-FFF2-40B4-BE49-F238E27FC236}">
              <a16:creationId xmlns:a16="http://schemas.microsoft.com/office/drawing/2014/main" id="{0A12196A-1ACB-47C1-976F-F2E2D102A392}"/>
            </a:ext>
          </a:extLst>
        </xdr:cNvPr>
        <xdr:cNvPicPr preferRelativeResize="0">
          <a:picLocks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2821781" y="116014500"/>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143</xdr:row>
      <xdr:rowOff>0</xdr:rowOff>
    </xdr:from>
    <xdr:ext cx="756000" cy="756000"/>
    <xdr:pic>
      <xdr:nvPicPr>
        <xdr:cNvPr id="235" name="图片 1">
          <a:extLst>
            <a:ext uri="{FF2B5EF4-FFF2-40B4-BE49-F238E27FC236}">
              <a16:creationId xmlns:a16="http://schemas.microsoft.com/office/drawing/2014/main" id="{E27AAF34-47E9-44F0-AFE2-18C938135743}"/>
            </a:ext>
          </a:extLst>
        </xdr:cNvPr>
        <xdr:cNvPicPr preferRelativeResize="0">
          <a:picLocks noChangeArrowheads="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2821781" y="117026531"/>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144</xdr:row>
      <xdr:rowOff>0</xdr:rowOff>
    </xdr:from>
    <xdr:ext cx="756000" cy="756000"/>
    <xdr:pic>
      <xdr:nvPicPr>
        <xdr:cNvPr id="236" name="ID_D23702C6CA144082B021F59D938246A1" descr="USB+TypeC插座">
          <a:extLst>
            <a:ext uri="{FF2B5EF4-FFF2-40B4-BE49-F238E27FC236}">
              <a16:creationId xmlns:a16="http://schemas.microsoft.com/office/drawing/2014/main" id="{2C758B34-9DC4-4794-BC95-D01A7507599D}"/>
            </a:ext>
          </a:extLst>
        </xdr:cNvPr>
        <xdr:cNvPicPr preferRelativeResize="0">
          <a:picLocks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2821781" y="118038563"/>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145</xdr:row>
      <xdr:rowOff>0</xdr:rowOff>
    </xdr:from>
    <xdr:ext cx="756000" cy="756000"/>
    <xdr:pic>
      <xdr:nvPicPr>
        <xdr:cNvPr id="237" name="ID_ABE39D7F0B4B472BBCD4C6E54B5EFDBB" descr="单网口面板">
          <a:extLst>
            <a:ext uri="{FF2B5EF4-FFF2-40B4-BE49-F238E27FC236}">
              <a16:creationId xmlns:a16="http://schemas.microsoft.com/office/drawing/2014/main" id="{EB6FDE21-5A09-49D7-9D88-1897A8B296FD}"/>
            </a:ext>
          </a:extLst>
        </xdr:cNvPr>
        <xdr:cNvPicPr preferRelativeResize="0">
          <a:picLocks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2821781" y="119050594"/>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146</xdr:row>
      <xdr:rowOff>0</xdr:rowOff>
    </xdr:from>
    <xdr:ext cx="756000" cy="756000"/>
    <xdr:pic>
      <xdr:nvPicPr>
        <xdr:cNvPr id="238" name="图片 2">
          <a:extLst>
            <a:ext uri="{FF2B5EF4-FFF2-40B4-BE49-F238E27FC236}">
              <a16:creationId xmlns:a16="http://schemas.microsoft.com/office/drawing/2014/main" id="{7FF64C4C-1C5A-4EEF-B4FF-4D66902D22C6}"/>
            </a:ext>
          </a:extLst>
        </xdr:cNvPr>
        <xdr:cNvPicPr preferRelativeResize="0">
          <a:picLocks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2821781" y="120062625"/>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147</xdr:row>
      <xdr:rowOff>0</xdr:rowOff>
    </xdr:from>
    <xdr:ext cx="756000" cy="756000"/>
    <xdr:pic>
      <xdr:nvPicPr>
        <xdr:cNvPr id="239" name="ID_59C535F1D64D4438935FFE61D600E920" descr="单电话面板">
          <a:extLst>
            <a:ext uri="{FF2B5EF4-FFF2-40B4-BE49-F238E27FC236}">
              <a16:creationId xmlns:a16="http://schemas.microsoft.com/office/drawing/2014/main" id="{1A43EC63-D8BE-4DB6-B3CD-FF57BE097454}"/>
            </a:ext>
          </a:extLst>
        </xdr:cNvPr>
        <xdr:cNvPicPr preferRelativeResize="0">
          <a:picLocks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2821781" y="121074656"/>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148</xdr:row>
      <xdr:rowOff>0</xdr:rowOff>
    </xdr:from>
    <xdr:ext cx="756000" cy="756000"/>
    <xdr:pic>
      <xdr:nvPicPr>
        <xdr:cNvPr id="240" name="ID_C0CE93CA252648A1B40A43BB3BBC041E" descr="有线电视面板">
          <a:extLst>
            <a:ext uri="{FF2B5EF4-FFF2-40B4-BE49-F238E27FC236}">
              <a16:creationId xmlns:a16="http://schemas.microsoft.com/office/drawing/2014/main" id="{2D774111-3B43-4ACA-9280-335AFD1C4954}"/>
            </a:ext>
          </a:extLst>
        </xdr:cNvPr>
        <xdr:cNvPicPr preferRelativeResize="0">
          <a:picLocks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2821781" y="122086688"/>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153</xdr:row>
      <xdr:rowOff>0</xdr:rowOff>
    </xdr:from>
    <xdr:ext cx="756000" cy="756000"/>
    <xdr:pic>
      <xdr:nvPicPr>
        <xdr:cNvPr id="241" name="ID_7EA97CAF22CB40C3A1391D4887833560" descr="空白面板">
          <a:extLst>
            <a:ext uri="{FF2B5EF4-FFF2-40B4-BE49-F238E27FC236}">
              <a16:creationId xmlns:a16="http://schemas.microsoft.com/office/drawing/2014/main" id="{EA535F51-E805-4583-982D-81DDA8FF935A}"/>
            </a:ext>
          </a:extLst>
        </xdr:cNvPr>
        <xdr:cNvPicPr preferRelativeResize="0">
          <a:picLocks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2821781" y="127146844"/>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152</xdr:row>
      <xdr:rowOff>0</xdr:rowOff>
    </xdr:from>
    <xdr:ext cx="756000" cy="756000"/>
    <xdr:pic>
      <xdr:nvPicPr>
        <xdr:cNvPr id="242" name="ID_2EA847B10F2A4DA9BF7CB8960DF363F7" descr="人体感应地脚灯面板">
          <a:extLst>
            <a:ext uri="{FF2B5EF4-FFF2-40B4-BE49-F238E27FC236}">
              <a16:creationId xmlns:a16="http://schemas.microsoft.com/office/drawing/2014/main" id="{C75B70F1-29DF-49BC-86AF-BB362013EBD7}"/>
            </a:ext>
          </a:extLst>
        </xdr:cNvPr>
        <xdr:cNvPicPr preferRelativeResize="0">
          <a:picLocks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2821781" y="126134813"/>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151</xdr:row>
      <xdr:rowOff>0</xdr:rowOff>
    </xdr:from>
    <xdr:ext cx="756000" cy="756000"/>
    <xdr:pic>
      <xdr:nvPicPr>
        <xdr:cNvPr id="243" name="ID_82A665DB23A844DB9E972A52251095F0" descr="紧急呼叫面板">
          <a:extLst>
            <a:ext uri="{FF2B5EF4-FFF2-40B4-BE49-F238E27FC236}">
              <a16:creationId xmlns:a16="http://schemas.microsoft.com/office/drawing/2014/main" id="{0B524C39-530E-4638-88B1-83221FEC0B88}"/>
            </a:ext>
          </a:extLst>
        </xdr:cNvPr>
        <xdr:cNvPicPr preferRelativeResize="0">
          <a:picLocks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2821781" y="125122781"/>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149</xdr:row>
      <xdr:rowOff>0</xdr:rowOff>
    </xdr:from>
    <xdr:ext cx="756000" cy="756000"/>
    <xdr:pic>
      <xdr:nvPicPr>
        <xdr:cNvPr id="244" name="ID_AF598536940A42B8AC2AF78E0D1786D7" descr="宽频电视面板">
          <a:extLst>
            <a:ext uri="{FF2B5EF4-FFF2-40B4-BE49-F238E27FC236}">
              <a16:creationId xmlns:a16="http://schemas.microsoft.com/office/drawing/2014/main" id="{8C795AAB-0ACE-4D2A-869E-FEA46C059CFA}"/>
            </a:ext>
          </a:extLst>
        </xdr:cNvPr>
        <xdr:cNvPicPr preferRelativeResize="0">
          <a:picLocks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2821781" y="123098719"/>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3</xdr:col>
      <xdr:colOff>0</xdr:colOff>
      <xdr:row>150</xdr:row>
      <xdr:rowOff>0</xdr:rowOff>
    </xdr:from>
    <xdr:ext cx="756000" cy="756000"/>
    <xdr:pic>
      <xdr:nvPicPr>
        <xdr:cNvPr id="245" name="ID_097AA6CB63F44F89BC8C3F147B6544B2" descr="电视+网络面板">
          <a:extLst>
            <a:ext uri="{FF2B5EF4-FFF2-40B4-BE49-F238E27FC236}">
              <a16:creationId xmlns:a16="http://schemas.microsoft.com/office/drawing/2014/main" id="{B6F7564B-F667-4A86-9BFF-2401999B04D1}"/>
            </a:ext>
          </a:extLst>
        </xdr:cNvPr>
        <xdr:cNvPicPr preferRelativeResize="0">
          <a:picLocks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2821781" y="124110750"/>
          <a:ext cx="756000" cy="756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3</xdr:col>
      <xdr:colOff>0</xdr:colOff>
      <xdr:row>192</xdr:row>
      <xdr:rowOff>0</xdr:rowOff>
    </xdr:from>
    <xdr:to>
      <xdr:col>3</xdr:col>
      <xdr:colOff>815411</xdr:colOff>
      <xdr:row>192</xdr:row>
      <xdr:rowOff>693480</xdr:rowOff>
    </xdr:to>
    <xdr:pic>
      <xdr:nvPicPr>
        <xdr:cNvPr id="12" name="Picture 11">
          <a:extLst>
            <a:ext uri="{FF2B5EF4-FFF2-40B4-BE49-F238E27FC236}">
              <a16:creationId xmlns:a16="http://schemas.microsoft.com/office/drawing/2014/main" id="{33970CB1-7433-A1CB-8C06-76EA51292096}"/>
            </a:ext>
          </a:extLst>
        </xdr:cNvPr>
        <xdr:cNvPicPr>
          <a:picLocks noChangeAspect="1"/>
        </xdr:cNvPicPr>
      </xdr:nvPicPr>
      <xdr:blipFill>
        <a:blip xmlns:r="http://schemas.openxmlformats.org/officeDocument/2006/relationships" r:embed="rId76"/>
        <a:stretch>
          <a:fillRect/>
        </a:stretch>
      </xdr:blipFill>
      <xdr:spPr>
        <a:xfrm>
          <a:off x="2821781" y="191916844"/>
          <a:ext cx="815411" cy="693480"/>
        </a:xfrm>
        <a:prstGeom prst="rect">
          <a:avLst/>
        </a:prstGeom>
      </xdr:spPr>
    </xdr:pic>
    <xdr:clientData/>
  </xdr:twoCellAnchor>
  <xdr:twoCellAnchor editAs="oneCell">
    <xdr:from>
      <xdr:col>3</xdr:col>
      <xdr:colOff>0</xdr:colOff>
      <xdr:row>186</xdr:row>
      <xdr:rowOff>0</xdr:rowOff>
    </xdr:from>
    <xdr:to>
      <xdr:col>3</xdr:col>
      <xdr:colOff>738188</xdr:colOff>
      <xdr:row>186</xdr:row>
      <xdr:rowOff>738188</xdr:rowOff>
    </xdr:to>
    <xdr:pic>
      <xdr:nvPicPr>
        <xdr:cNvPr id="29" name="图片 3">
          <a:extLst>
            <a:ext uri="{FF2B5EF4-FFF2-40B4-BE49-F238E27FC236}">
              <a16:creationId xmlns:a16="http://schemas.microsoft.com/office/drawing/2014/main" id="{B59CEFCD-7248-4207-A508-4B0163B61579}"/>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2821781" y="185844656"/>
          <a:ext cx="738188" cy="7381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0</xdr:colOff>
      <xdr:row>187</xdr:row>
      <xdr:rowOff>0</xdr:rowOff>
    </xdr:from>
    <xdr:to>
      <xdr:col>3</xdr:col>
      <xdr:colOff>877454</xdr:colOff>
      <xdr:row>187</xdr:row>
      <xdr:rowOff>846668</xdr:rowOff>
    </xdr:to>
    <xdr:pic>
      <xdr:nvPicPr>
        <xdr:cNvPr id="31" name="图片 4">
          <a:extLst>
            <a:ext uri="{FF2B5EF4-FFF2-40B4-BE49-F238E27FC236}">
              <a16:creationId xmlns:a16="http://schemas.microsoft.com/office/drawing/2014/main" id="{691A064B-6F29-4273-AABF-C24ABB94197A}"/>
            </a:ext>
          </a:extLst>
        </xdr:cNvPr>
        <xdr:cNvPicPr>
          <a:picLocks noChangeAspect="1" noChangeArrowheads="1"/>
        </xdr:cNvPicPr>
      </xdr:nvPicPr>
      <xdr:blipFill rotWithShape="1">
        <a:blip xmlns:r="http://schemas.openxmlformats.org/officeDocument/2006/relationships" r:embed="rId78" cstate="print">
          <a:extLst>
            <a:ext uri="{28A0092B-C50C-407E-A947-70E740481C1C}">
              <a14:useLocalDpi xmlns:a14="http://schemas.microsoft.com/office/drawing/2010/main" val="0"/>
            </a:ext>
          </a:extLst>
        </a:blip>
        <a:srcRect l="8082" t="9236" r="9217" b="6108"/>
        <a:stretch>
          <a:fillRect/>
        </a:stretch>
      </xdr:blipFill>
      <xdr:spPr bwMode="auto">
        <a:xfrm>
          <a:off x="2840182" y="187590545"/>
          <a:ext cx="877454" cy="8466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U222"/>
  <sheetViews>
    <sheetView tabSelected="1" topLeftCell="B3" zoomScale="81" zoomScaleNormal="100" workbookViewId="0">
      <pane xSplit="1" ySplit="1" topLeftCell="C4" activePane="bottomRight" state="frozen"/>
      <selection activeCell="B3" sqref="B3"/>
      <selection pane="topRight" activeCell="C3" sqref="C3"/>
      <selection pane="bottomLeft" activeCell="B4" sqref="B4"/>
      <selection pane="bottomRight" activeCell="F7" sqref="F7"/>
    </sheetView>
  </sheetViews>
  <sheetFormatPr defaultRowHeight="79.8" customHeight="1" x14ac:dyDescent="0.3"/>
  <cols>
    <col min="1" max="1" width="8.88671875" style="1"/>
    <col min="2" max="3" width="16.21875" style="1" customWidth="1"/>
    <col min="4" max="4" width="24.21875" style="1" customWidth="1"/>
    <col min="5" max="5" width="25.6640625" style="1" bestFit="1" customWidth="1"/>
    <col min="6" max="6" width="66.88671875" style="2" customWidth="1"/>
    <col min="7" max="7" width="20.109375" style="3" bestFit="1" customWidth="1"/>
    <col min="8" max="8" width="19.88671875" style="1" bestFit="1" customWidth="1"/>
    <col min="9" max="9" width="17.33203125" style="1" bestFit="1" customWidth="1"/>
    <col min="10" max="10" width="35.5546875" style="1" bestFit="1" customWidth="1"/>
    <col min="11" max="11" width="16.21875" style="1" customWidth="1"/>
    <col min="12" max="12" width="8.88671875" style="1"/>
    <col min="13" max="15" width="34.33203125" style="1" customWidth="1"/>
    <col min="16" max="16" width="8.88671875" style="1"/>
    <col min="17" max="17" width="29" style="1" bestFit="1" customWidth="1"/>
    <col min="18" max="19" width="29.109375" style="1" bestFit="1" customWidth="1"/>
    <col min="20" max="21" width="25.77734375" style="1" bestFit="1" customWidth="1"/>
    <col min="22" max="16384" width="8.88671875" style="1"/>
  </cols>
  <sheetData>
    <row r="1" spans="2:21" ht="15.6" x14ac:dyDescent="0.3"/>
    <row r="2" spans="2:21" ht="15.6" x14ac:dyDescent="0.3"/>
    <row r="3" spans="2:21" s="14" customFormat="1" ht="19.2" x14ac:dyDescent="0.3">
      <c r="B3" s="14" t="s">
        <v>21</v>
      </c>
      <c r="C3" s="14" t="s">
        <v>209</v>
      </c>
      <c r="D3" s="14" t="s">
        <v>0</v>
      </c>
      <c r="E3" s="14" t="s">
        <v>7</v>
      </c>
      <c r="F3" s="15" t="s">
        <v>1</v>
      </c>
      <c r="G3" s="14" t="s">
        <v>2</v>
      </c>
      <c r="H3" s="14" t="s">
        <v>9</v>
      </c>
      <c r="I3" s="14" t="s">
        <v>3</v>
      </c>
      <c r="J3" s="14" t="s">
        <v>62</v>
      </c>
      <c r="K3" s="14" t="s">
        <v>4</v>
      </c>
      <c r="M3" s="14" t="s">
        <v>333</v>
      </c>
      <c r="N3" s="14" t="s">
        <v>334</v>
      </c>
      <c r="O3" s="14" t="s">
        <v>335</v>
      </c>
      <c r="Q3" s="14" t="s">
        <v>336</v>
      </c>
      <c r="R3" s="14" t="s">
        <v>342</v>
      </c>
      <c r="S3" s="14" t="s">
        <v>343</v>
      </c>
      <c r="T3" s="14" t="s">
        <v>344</v>
      </c>
      <c r="U3" s="14" t="s">
        <v>345</v>
      </c>
    </row>
    <row r="4" spans="2:21" ht="79.8" customHeight="1" x14ac:dyDescent="0.3">
      <c r="B4" s="1" t="s">
        <v>5</v>
      </c>
      <c r="E4" s="1" t="s">
        <v>6</v>
      </c>
      <c r="F4" s="2" t="s">
        <v>59</v>
      </c>
      <c r="G4" s="3" t="s">
        <v>8</v>
      </c>
      <c r="H4" s="1" t="s">
        <v>10</v>
      </c>
      <c r="I4" s="1" t="s">
        <v>330</v>
      </c>
      <c r="J4" s="1" t="str">
        <f>G4 &amp; " " &amp; I4</f>
        <v>M485/GW-ZB.10 RS485</v>
      </c>
      <c r="K4" s="1">
        <v>108</v>
      </c>
    </row>
    <row r="5" spans="2:21" ht="79.8" customHeight="1" x14ac:dyDescent="0.3">
      <c r="B5" s="1" t="s">
        <v>5</v>
      </c>
      <c r="E5" s="1" t="s">
        <v>11</v>
      </c>
      <c r="F5" s="2" t="s">
        <v>60</v>
      </c>
      <c r="G5" s="3" t="s">
        <v>12</v>
      </c>
      <c r="H5" s="1" t="s">
        <v>16</v>
      </c>
      <c r="I5" s="1" t="s">
        <v>332</v>
      </c>
      <c r="J5" s="1" t="str">
        <f t="shared" ref="J5:J27" si="0">G5 &amp; " " &amp; I5</f>
        <v>MCIP-ZB.10 E7</v>
      </c>
      <c r="K5" s="1">
        <v>110</v>
      </c>
    </row>
    <row r="6" spans="2:21" ht="79.8" customHeight="1" x14ac:dyDescent="0.3">
      <c r="B6" s="1" t="s">
        <v>5</v>
      </c>
      <c r="E6" s="1" t="s">
        <v>14</v>
      </c>
      <c r="F6" s="2" t="s">
        <v>61</v>
      </c>
      <c r="G6" s="3" t="s">
        <v>13</v>
      </c>
      <c r="H6" s="1" t="s">
        <v>15</v>
      </c>
      <c r="I6" s="1" t="s">
        <v>331</v>
      </c>
      <c r="J6" s="1" t="str">
        <f t="shared" si="0"/>
        <v>MSR-ZB.10 Repeater</v>
      </c>
      <c r="K6" s="1">
        <v>70</v>
      </c>
    </row>
    <row r="7" spans="2:21" ht="79.8" customHeight="1" x14ac:dyDescent="0.3">
      <c r="J7" s="1" t="str">
        <f t="shared" si="0"/>
        <v xml:space="preserve"> </v>
      </c>
    </row>
    <row r="8" spans="2:21" ht="79.8" customHeight="1" x14ac:dyDescent="0.3">
      <c r="B8" s="1" t="s">
        <v>17</v>
      </c>
      <c r="E8" s="1" t="s">
        <v>18</v>
      </c>
      <c r="F8" s="2" t="s">
        <v>50</v>
      </c>
      <c r="G8" s="3" t="s">
        <v>22</v>
      </c>
      <c r="H8" s="1" t="s">
        <v>23</v>
      </c>
      <c r="I8" s="16" t="s">
        <v>63</v>
      </c>
      <c r="J8" s="1" t="str">
        <f t="shared" si="0"/>
        <v>MGWSIPD10-LK.18 Dark Purple</v>
      </c>
      <c r="K8" s="1">
        <v>1035</v>
      </c>
      <c r="M8" s="1" t="str">
        <f>J186</f>
        <v>MPFPIS-0203-ZB.27 Zigbee</v>
      </c>
      <c r="Q8" s="1" t="str">
        <f>J187</f>
        <v>MPWS2R1ETH-BP.18  BusPro</v>
      </c>
      <c r="R8" s="1" t="str">
        <f>J188</f>
        <v>MPWS2R1ETH-KT.18 KNX</v>
      </c>
    </row>
    <row r="9" spans="2:21" ht="79.8" customHeight="1" x14ac:dyDescent="0.3">
      <c r="B9" s="1" t="s">
        <v>17</v>
      </c>
      <c r="E9" s="1" t="s">
        <v>19</v>
      </c>
      <c r="F9" s="2" t="s">
        <v>51</v>
      </c>
      <c r="G9" s="3" t="s">
        <v>25</v>
      </c>
      <c r="H9" s="1" t="s">
        <v>26</v>
      </c>
      <c r="I9" s="5" t="s">
        <v>27</v>
      </c>
      <c r="J9" s="1" t="str">
        <f t="shared" si="0"/>
        <v>MGWSIPD-LK.18 Ink Black</v>
      </c>
      <c r="K9" s="1">
        <v>815</v>
      </c>
      <c r="M9" s="1" t="str">
        <f>J186</f>
        <v>MPFPIS-0203-ZB.27 Zigbee</v>
      </c>
      <c r="Q9" s="1" t="str">
        <f>J187</f>
        <v>MPWS2R1ETH-BP.18  BusPro</v>
      </c>
      <c r="R9" s="1" t="str">
        <f>J188</f>
        <v>MPWS2R1ETH-KT.18 KNX</v>
      </c>
    </row>
    <row r="10" spans="2:21" ht="79.8" customHeight="1" x14ac:dyDescent="0.3">
      <c r="B10" s="1" t="s">
        <v>17</v>
      </c>
      <c r="E10" s="1" t="s">
        <v>19</v>
      </c>
      <c r="F10" s="2" t="s">
        <v>51</v>
      </c>
      <c r="G10" s="3" t="s">
        <v>25</v>
      </c>
      <c r="H10" s="1" t="s">
        <v>26</v>
      </c>
      <c r="I10" s="6" t="s">
        <v>28</v>
      </c>
      <c r="J10" s="1" t="str">
        <f t="shared" si="0"/>
        <v>MGWSIPD-LK.18 Pine Green</v>
      </c>
      <c r="K10" s="1">
        <v>815</v>
      </c>
      <c r="M10" s="1" t="str">
        <f>J186</f>
        <v>MPFPIS-0203-ZB.27 Zigbee</v>
      </c>
      <c r="Q10" s="1" t="str">
        <f>J187</f>
        <v>MPWS2R1ETH-BP.18  BusPro</v>
      </c>
      <c r="R10" s="1" t="str">
        <f>J188</f>
        <v>MPWS2R1ETH-KT.18 KNX</v>
      </c>
    </row>
    <row r="11" spans="2:21" ht="79.8" customHeight="1" x14ac:dyDescent="0.3">
      <c r="B11" s="1" t="s">
        <v>17</v>
      </c>
      <c r="E11" s="1" t="s">
        <v>19</v>
      </c>
      <c r="F11" s="2" t="s">
        <v>51</v>
      </c>
      <c r="G11" s="3" t="s">
        <v>25</v>
      </c>
      <c r="H11" s="1" t="s">
        <v>26</v>
      </c>
      <c r="I11" s="7" t="s">
        <v>29</v>
      </c>
      <c r="J11" s="1" t="str">
        <f t="shared" si="0"/>
        <v>MGWSIPD-LK.18 Mountain Blue</v>
      </c>
      <c r="K11" s="1">
        <v>815</v>
      </c>
      <c r="M11" s="1" t="str">
        <f>J186</f>
        <v>MPFPIS-0203-ZB.27 Zigbee</v>
      </c>
      <c r="Q11" s="1" t="str">
        <f>J187</f>
        <v>MPWS2R1ETH-BP.18  BusPro</v>
      </c>
      <c r="R11" s="1" t="str">
        <f>J188</f>
        <v>MPWS2R1ETH-KT.18 KNX</v>
      </c>
    </row>
    <row r="12" spans="2:21" ht="79.8" customHeight="1" x14ac:dyDescent="0.3">
      <c r="B12" s="1" t="s">
        <v>17</v>
      </c>
      <c r="E12" s="1" t="s">
        <v>20</v>
      </c>
      <c r="F12" s="2" t="s">
        <v>52</v>
      </c>
      <c r="G12" s="3" t="s">
        <v>30</v>
      </c>
      <c r="H12" s="1" t="s">
        <v>33</v>
      </c>
      <c r="I12" s="4" t="s">
        <v>24</v>
      </c>
      <c r="J12" s="1" t="str">
        <f t="shared" si="0"/>
        <v>MGWSIPD4-LK.18 Black</v>
      </c>
      <c r="K12" s="1">
        <v>400</v>
      </c>
      <c r="M12" s="1" t="str">
        <f>J186</f>
        <v>MPFPIS-0203-ZB.27 Zigbee</v>
      </c>
      <c r="Q12" s="1" t="str">
        <f>J187</f>
        <v>MPWS2R1ETH-BP.18  BusPro</v>
      </c>
      <c r="R12" s="1" t="str">
        <f>J188</f>
        <v>MPWS2R1ETH-KT.18 KNX</v>
      </c>
    </row>
    <row r="13" spans="2:21" ht="79.8" customHeight="1" thickBot="1" x14ac:dyDescent="0.35">
      <c r="B13" s="1" t="s">
        <v>17</v>
      </c>
      <c r="E13" s="1" t="s">
        <v>31</v>
      </c>
      <c r="F13" s="2" t="s">
        <v>58</v>
      </c>
      <c r="G13" s="3" t="s">
        <v>32</v>
      </c>
      <c r="H13" s="1" t="s">
        <v>33</v>
      </c>
      <c r="I13" s="8" t="s">
        <v>24</v>
      </c>
      <c r="J13" s="1" t="str">
        <f t="shared" si="0"/>
        <v>MPTL4C-S-ZB.18 Black</v>
      </c>
      <c r="K13" s="1">
        <v>260</v>
      </c>
    </row>
    <row r="14" spans="2:21" ht="79.8" customHeight="1" thickBot="1" x14ac:dyDescent="0.35">
      <c r="B14" s="1" t="s">
        <v>17</v>
      </c>
      <c r="E14" s="1" t="s">
        <v>31</v>
      </c>
      <c r="F14" s="2" t="s">
        <v>58</v>
      </c>
      <c r="G14" s="3" t="s">
        <v>32</v>
      </c>
      <c r="H14" s="1" t="s">
        <v>33</v>
      </c>
      <c r="I14" s="9" t="s">
        <v>34</v>
      </c>
      <c r="J14" s="1" t="str">
        <f t="shared" si="0"/>
        <v>MPTL4C-S-ZB.18 White</v>
      </c>
      <c r="K14" s="1">
        <v>260</v>
      </c>
    </row>
    <row r="15" spans="2:21" ht="79.8" customHeight="1" x14ac:dyDescent="0.3">
      <c r="J15" s="1" t="str">
        <f t="shared" si="0"/>
        <v xml:space="preserve"> </v>
      </c>
    </row>
    <row r="16" spans="2:21" ht="79.8" customHeight="1" thickBot="1" x14ac:dyDescent="0.35">
      <c r="B16" s="1" t="s">
        <v>35</v>
      </c>
      <c r="E16" s="1" t="s">
        <v>36</v>
      </c>
      <c r="F16" s="2" t="s">
        <v>53</v>
      </c>
      <c r="G16" s="3" t="s">
        <v>41</v>
      </c>
      <c r="H16" s="1" t="s">
        <v>33</v>
      </c>
      <c r="I16" s="8" t="s">
        <v>24</v>
      </c>
      <c r="J16" s="1" t="str">
        <f t="shared" si="0"/>
        <v>MPT1R1L/S-ZB.18 Black</v>
      </c>
      <c r="K16" s="1">
        <v>100</v>
      </c>
    </row>
    <row r="17" spans="2:19" ht="79.8" customHeight="1" thickBot="1" x14ac:dyDescent="0.35">
      <c r="B17" s="1" t="s">
        <v>35</v>
      </c>
      <c r="E17" s="1" t="s">
        <v>36</v>
      </c>
      <c r="F17" s="2" t="s">
        <v>53</v>
      </c>
      <c r="G17" s="3" t="s">
        <v>41</v>
      </c>
      <c r="H17" s="1" t="s">
        <v>33</v>
      </c>
      <c r="I17" s="9" t="s">
        <v>34</v>
      </c>
      <c r="J17" s="1" t="str">
        <f t="shared" si="0"/>
        <v>MPT1R1L/S-ZB.18 White</v>
      </c>
      <c r="K17" s="1">
        <v>100</v>
      </c>
    </row>
    <row r="18" spans="2:19" ht="79.8" customHeight="1" thickBot="1" x14ac:dyDescent="0.35">
      <c r="B18" s="1" t="s">
        <v>35</v>
      </c>
      <c r="E18" s="1" t="s">
        <v>37</v>
      </c>
      <c r="F18" s="2" t="s">
        <v>54</v>
      </c>
      <c r="G18" s="3" t="s">
        <v>42</v>
      </c>
      <c r="H18" s="1" t="s">
        <v>46</v>
      </c>
      <c r="I18" s="8" t="s">
        <v>24</v>
      </c>
      <c r="J18" s="1" t="str">
        <f t="shared" si="0"/>
        <v>MPT2R2L/S-ZB.18 Black</v>
      </c>
      <c r="K18" s="1">
        <v>105</v>
      </c>
    </row>
    <row r="19" spans="2:19" ht="79.8" customHeight="1" thickBot="1" x14ac:dyDescent="0.35">
      <c r="B19" s="1" t="s">
        <v>35</v>
      </c>
      <c r="E19" s="1" t="s">
        <v>37</v>
      </c>
      <c r="F19" s="2" t="s">
        <v>54</v>
      </c>
      <c r="G19" s="3" t="s">
        <v>42</v>
      </c>
      <c r="H19" s="1" t="s">
        <v>46</v>
      </c>
      <c r="I19" s="9" t="s">
        <v>34</v>
      </c>
      <c r="J19" s="1" t="str">
        <f t="shared" si="0"/>
        <v>MPT2R2L/S-ZB.18 White</v>
      </c>
      <c r="K19" s="1">
        <v>105</v>
      </c>
    </row>
    <row r="20" spans="2:19" ht="79.8" customHeight="1" thickBot="1" x14ac:dyDescent="0.35">
      <c r="B20" s="1" t="s">
        <v>35</v>
      </c>
      <c r="E20" s="1" t="s">
        <v>38</v>
      </c>
      <c r="F20" s="2" t="s">
        <v>55</v>
      </c>
      <c r="G20" s="3" t="s">
        <v>43</v>
      </c>
      <c r="H20" s="1" t="s">
        <v>47</v>
      </c>
      <c r="I20" s="8" t="s">
        <v>24</v>
      </c>
      <c r="J20" s="1" t="str">
        <f t="shared" si="0"/>
        <v>MPT3R3L/S-ZB.18 Black</v>
      </c>
      <c r="K20" s="1">
        <v>115</v>
      </c>
    </row>
    <row r="21" spans="2:19" ht="79.8" customHeight="1" thickBot="1" x14ac:dyDescent="0.35">
      <c r="B21" s="1" t="s">
        <v>35</v>
      </c>
      <c r="E21" s="1" t="s">
        <v>38</v>
      </c>
      <c r="F21" s="2" t="s">
        <v>55</v>
      </c>
      <c r="G21" s="3" t="s">
        <v>43</v>
      </c>
      <c r="H21" s="1" t="s">
        <v>47</v>
      </c>
      <c r="I21" s="9" t="s">
        <v>34</v>
      </c>
      <c r="J21" s="1" t="str">
        <f t="shared" si="0"/>
        <v>MPT3R3L/S-ZB.18 White</v>
      </c>
      <c r="K21" s="1">
        <v>115</v>
      </c>
    </row>
    <row r="22" spans="2:19" ht="79.8" customHeight="1" thickBot="1" x14ac:dyDescent="0.35">
      <c r="B22" s="1" t="s">
        <v>35</v>
      </c>
      <c r="E22" s="1" t="s">
        <v>39</v>
      </c>
      <c r="F22" s="2" t="s">
        <v>56</v>
      </c>
      <c r="G22" s="3" t="s">
        <v>44</v>
      </c>
      <c r="H22" s="1" t="s">
        <v>48</v>
      </c>
      <c r="I22" s="8" t="s">
        <v>24</v>
      </c>
      <c r="J22" s="1" t="str">
        <f t="shared" si="0"/>
        <v>MPT4R4L/S-ZB.18 Black</v>
      </c>
      <c r="K22" s="1">
        <v>125</v>
      </c>
    </row>
    <row r="23" spans="2:19" ht="79.8" customHeight="1" thickBot="1" x14ac:dyDescent="0.35">
      <c r="B23" s="1" t="s">
        <v>35</v>
      </c>
      <c r="E23" s="1" t="s">
        <v>39</v>
      </c>
      <c r="F23" s="2" t="s">
        <v>56</v>
      </c>
      <c r="G23" s="3" t="s">
        <v>44</v>
      </c>
      <c r="H23" s="1" t="s">
        <v>48</v>
      </c>
      <c r="I23" s="9" t="s">
        <v>34</v>
      </c>
      <c r="J23" s="1" t="str">
        <f t="shared" si="0"/>
        <v>MPT4R4L/S-ZB.18 White</v>
      </c>
      <c r="K23" s="1">
        <v>125</v>
      </c>
    </row>
    <row r="24" spans="2:19" ht="79.8" customHeight="1" thickBot="1" x14ac:dyDescent="0.35">
      <c r="B24" s="1" t="s">
        <v>35</v>
      </c>
      <c r="E24" s="1" t="s">
        <v>40</v>
      </c>
      <c r="F24" s="2" t="s">
        <v>57</v>
      </c>
      <c r="G24" s="3" t="s">
        <v>45</v>
      </c>
      <c r="H24" s="1" t="s">
        <v>49</v>
      </c>
      <c r="I24" s="8" t="s">
        <v>24</v>
      </c>
      <c r="J24" s="1" t="str">
        <f t="shared" si="0"/>
        <v>MPTE3/S-ZB.18 Black</v>
      </c>
      <c r="K24" s="1">
        <v>168</v>
      </c>
    </row>
    <row r="25" spans="2:19" ht="79.8" customHeight="1" thickBot="1" x14ac:dyDescent="0.35">
      <c r="B25" s="1" t="s">
        <v>35</v>
      </c>
      <c r="E25" s="1" t="s">
        <v>40</v>
      </c>
      <c r="F25" s="2" t="s">
        <v>57</v>
      </c>
      <c r="G25" s="3" t="s">
        <v>45</v>
      </c>
      <c r="H25" s="1" t="s">
        <v>49</v>
      </c>
      <c r="I25" s="9" t="s">
        <v>34</v>
      </c>
      <c r="J25" s="1" t="str">
        <f t="shared" si="0"/>
        <v>MPTE3/S-ZB.18 White</v>
      </c>
      <c r="K25" s="1">
        <v>168</v>
      </c>
    </row>
    <row r="26" spans="2:19" ht="79.8" customHeight="1" thickBot="1" x14ac:dyDescent="0.35"/>
    <row r="27" spans="2:19" ht="79.8" customHeight="1" x14ac:dyDescent="0.3">
      <c r="B27" s="1" t="s">
        <v>35</v>
      </c>
      <c r="E27" s="1" t="s">
        <v>82</v>
      </c>
      <c r="F27" s="2" t="s">
        <v>64</v>
      </c>
      <c r="G27" s="3" t="s">
        <v>65</v>
      </c>
      <c r="H27" s="1" t="s">
        <v>66</v>
      </c>
      <c r="I27" s="10" t="s">
        <v>68</v>
      </c>
      <c r="J27" s="1" t="str">
        <f t="shared" si="0"/>
        <v>MPBT-1B-ZB.17 Ivory White</v>
      </c>
      <c r="K27" s="1">
        <v>27</v>
      </c>
      <c r="M27" s="1" t="str">
        <f>J157</f>
        <v>MPFT-1GF-NP.18 Ivory White</v>
      </c>
      <c r="N27" s="1" t="str">
        <f>J191</f>
        <v>MPFPIT-0410-ZB.17 4 Relay</v>
      </c>
      <c r="O27" s="1" t="str">
        <f>$J$193</f>
        <v>MPFT-1BF-NP.17 Base</v>
      </c>
      <c r="Q27" s="1" t="str">
        <f>J158</f>
        <v>MPFT-2GFH-NP.18 Ivory White</v>
      </c>
      <c r="R27" s="1" t="str">
        <f>J159</f>
        <v>MPFT-3GFH-NP.18 Ivory White</v>
      </c>
      <c r="S27" s="1" t="str">
        <f>$J$190</f>
        <v>MPFPIT-0210-ZB.17 2 Relay</v>
      </c>
    </row>
    <row r="28" spans="2:19" ht="79.8" customHeight="1" x14ac:dyDescent="0.3">
      <c r="B28" s="1" t="s">
        <v>35</v>
      </c>
      <c r="E28" s="1" t="s">
        <v>82</v>
      </c>
      <c r="F28" s="2" t="s">
        <v>64</v>
      </c>
      <c r="G28" s="3" t="s">
        <v>65</v>
      </c>
      <c r="H28" s="1" t="s">
        <v>66</v>
      </c>
      <c r="I28" s="11" t="s">
        <v>67</v>
      </c>
      <c r="J28" s="1" t="str">
        <f t="shared" ref="J28:J29" si="1">G28 &amp; " " &amp; I28</f>
        <v>MPBT-1B-ZB.17 Ash Gray</v>
      </c>
      <c r="K28" s="1">
        <v>27</v>
      </c>
      <c r="M28" s="1" t="str">
        <f>J164</f>
        <v>MPFT-1GF-NP.18 Ash Gray</v>
      </c>
      <c r="N28" s="1" t="str">
        <f>J191</f>
        <v>MPFPIT-0410-ZB.17 4 Relay</v>
      </c>
      <c r="O28" s="1" t="str">
        <f t="shared" ref="O28:O91" si="2">$J$193</f>
        <v>MPFT-1BF-NP.17 Base</v>
      </c>
      <c r="S28" s="1" t="str">
        <f t="shared" ref="S28:S54" si="3">$J$190</f>
        <v>MPFPIT-0210-ZB.17 2 Relay</v>
      </c>
    </row>
    <row r="29" spans="2:19" ht="79.8" customHeight="1" x14ac:dyDescent="0.3">
      <c r="B29" s="1" t="s">
        <v>35</v>
      </c>
      <c r="E29" s="1" t="s">
        <v>82</v>
      </c>
      <c r="F29" s="2" t="s">
        <v>64</v>
      </c>
      <c r="G29" s="3" t="s">
        <v>65</v>
      </c>
      <c r="H29" s="1" t="s">
        <v>66</v>
      </c>
      <c r="I29" s="13" t="s">
        <v>69</v>
      </c>
      <c r="J29" s="1" t="str">
        <f t="shared" si="1"/>
        <v>MPBT-1B-ZB.17 Champagne Gold</v>
      </c>
      <c r="K29" s="1">
        <v>27</v>
      </c>
      <c r="M29" s="1" t="str">
        <f>J171</f>
        <v>MPFT-1GF-NP.18 Champagne Gold</v>
      </c>
      <c r="N29" s="1" t="str">
        <f>J191</f>
        <v>MPFPIT-0410-ZB.17 4 Relay</v>
      </c>
      <c r="O29" s="1" t="str">
        <f t="shared" si="2"/>
        <v>MPFT-1BF-NP.17 Base</v>
      </c>
      <c r="S29" s="1" t="str">
        <f t="shared" si="3"/>
        <v>MPFPIT-0210-ZB.17 2 Relay</v>
      </c>
    </row>
    <row r="30" spans="2:19" ht="79.8" customHeight="1" thickBot="1" x14ac:dyDescent="0.35">
      <c r="B30" s="1" t="s">
        <v>35</v>
      </c>
      <c r="E30" s="1" t="s">
        <v>82</v>
      </c>
      <c r="F30" s="2" t="s">
        <v>64</v>
      </c>
      <c r="G30" s="3" t="s">
        <v>65</v>
      </c>
      <c r="H30" s="1" t="s">
        <v>66</v>
      </c>
      <c r="I30" s="12" t="s">
        <v>70</v>
      </c>
      <c r="J30" s="1" t="str">
        <f t="shared" ref="J30:J33" si="4">G30 &amp; " " &amp; I30</f>
        <v>MPBT-1B-ZB.17 Space Gray</v>
      </c>
      <c r="K30" s="1">
        <v>27</v>
      </c>
      <c r="M30" s="1" t="str">
        <f>J178</f>
        <v>MPFT-1GF-NP.18 Space Gray</v>
      </c>
      <c r="N30" s="1" t="str">
        <f>J191</f>
        <v>MPFPIT-0410-ZB.17 4 Relay</v>
      </c>
      <c r="O30" s="1" t="str">
        <f t="shared" si="2"/>
        <v>MPFT-1BF-NP.17 Base</v>
      </c>
      <c r="S30" s="1" t="str">
        <f t="shared" si="3"/>
        <v>MPFPIT-0210-ZB.17 2 Relay</v>
      </c>
    </row>
    <row r="31" spans="2:19" ht="79.8" customHeight="1" x14ac:dyDescent="0.3">
      <c r="B31" s="1" t="s">
        <v>35</v>
      </c>
      <c r="E31" s="1" t="s">
        <v>83</v>
      </c>
      <c r="F31" s="2" t="s">
        <v>71</v>
      </c>
      <c r="G31" s="3" t="s">
        <v>72</v>
      </c>
      <c r="H31" s="1" t="s">
        <v>66</v>
      </c>
      <c r="I31" s="10" t="s">
        <v>68</v>
      </c>
      <c r="J31" s="1" t="str">
        <f t="shared" si="4"/>
        <v>MPBT-2B-ZB.17 Ivory White</v>
      </c>
      <c r="K31" s="1">
        <v>29</v>
      </c>
      <c r="M31" s="1" t="str">
        <f>J157</f>
        <v>MPFT-1GF-NP.18 Ivory White</v>
      </c>
      <c r="N31" s="1" t="str">
        <f>J191</f>
        <v>MPFPIT-0410-ZB.17 4 Relay</v>
      </c>
      <c r="O31" s="1" t="str">
        <f t="shared" si="2"/>
        <v>MPFT-1BF-NP.17 Base</v>
      </c>
      <c r="Q31" s="1" t="str">
        <f>J158</f>
        <v>MPFT-2GFH-NP.18 Ivory White</v>
      </c>
      <c r="R31" s="1" t="str">
        <f>J159</f>
        <v>MPFT-3GFH-NP.18 Ivory White</v>
      </c>
      <c r="S31" s="1" t="str">
        <f t="shared" si="3"/>
        <v>MPFPIT-0210-ZB.17 2 Relay</v>
      </c>
    </row>
    <row r="32" spans="2:19" ht="79.8" customHeight="1" x14ac:dyDescent="0.3">
      <c r="B32" s="1" t="s">
        <v>35</v>
      </c>
      <c r="E32" s="1" t="s">
        <v>83</v>
      </c>
      <c r="F32" s="2" t="s">
        <v>71</v>
      </c>
      <c r="G32" s="3" t="s">
        <v>72</v>
      </c>
      <c r="H32" s="1" t="s">
        <v>66</v>
      </c>
      <c r="I32" s="11" t="s">
        <v>67</v>
      </c>
      <c r="J32" s="1" t="str">
        <f t="shared" si="4"/>
        <v>MPBT-2B-ZB.17 Ash Gray</v>
      </c>
      <c r="K32" s="1">
        <v>29</v>
      </c>
      <c r="M32" s="1" t="str">
        <f>J164</f>
        <v>MPFT-1GF-NP.18 Ash Gray</v>
      </c>
      <c r="N32" s="1" t="str">
        <f>J191</f>
        <v>MPFPIT-0410-ZB.17 4 Relay</v>
      </c>
      <c r="O32" s="1" t="str">
        <f t="shared" si="2"/>
        <v>MPFT-1BF-NP.17 Base</v>
      </c>
      <c r="S32" s="1" t="str">
        <f t="shared" si="3"/>
        <v>MPFPIT-0210-ZB.17 2 Relay</v>
      </c>
    </row>
    <row r="33" spans="2:19" ht="79.8" customHeight="1" x14ac:dyDescent="0.3">
      <c r="B33" s="1" t="s">
        <v>35</v>
      </c>
      <c r="E33" s="1" t="s">
        <v>83</v>
      </c>
      <c r="F33" s="2" t="s">
        <v>71</v>
      </c>
      <c r="G33" s="3" t="s">
        <v>72</v>
      </c>
      <c r="H33" s="1" t="s">
        <v>66</v>
      </c>
      <c r="I33" s="13" t="s">
        <v>69</v>
      </c>
      <c r="J33" s="1" t="str">
        <f t="shared" si="4"/>
        <v>MPBT-2B-ZB.17 Champagne Gold</v>
      </c>
      <c r="K33" s="1">
        <v>29</v>
      </c>
      <c r="M33" s="1" t="str">
        <f>J171</f>
        <v>MPFT-1GF-NP.18 Champagne Gold</v>
      </c>
      <c r="N33" s="1" t="str">
        <f>J191</f>
        <v>MPFPIT-0410-ZB.17 4 Relay</v>
      </c>
      <c r="O33" s="1" t="str">
        <f t="shared" si="2"/>
        <v>MPFT-1BF-NP.17 Base</v>
      </c>
      <c r="S33" s="1" t="str">
        <f t="shared" si="3"/>
        <v>MPFPIT-0210-ZB.17 2 Relay</v>
      </c>
    </row>
    <row r="34" spans="2:19" ht="79.8" customHeight="1" thickBot="1" x14ac:dyDescent="0.35">
      <c r="B34" s="1" t="s">
        <v>35</v>
      </c>
      <c r="E34" s="1" t="s">
        <v>83</v>
      </c>
      <c r="F34" s="2" t="s">
        <v>71</v>
      </c>
      <c r="G34" s="3" t="s">
        <v>72</v>
      </c>
      <c r="H34" s="1" t="s">
        <v>66</v>
      </c>
      <c r="I34" s="12" t="s">
        <v>70</v>
      </c>
      <c r="J34" s="1" t="str">
        <f t="shared" ref="J34:J37" si="5">G34 &amp; " " &amp; I34</f>
        <v>MPBT-2B-ZB.17 Space Gray</v>
      </c>
      <c r="K34" s="1">
        <v>29</v>
      </c>
      <c r="M34" s="1" t="str">
        <f>J178</f>
        <v>MPFT-1GF-NP.18 Space Gray</v>
      </c>
      <c r="N34" s="1" t="str">
        <f>J191</f>
        <v>MPFPIT-0410-ZB.17 4 Relay</v>
      </c>
      <c r="O34" s="1" t="str">
        <f t="shared" si="2"/>
        <v>MPFT-1BF-NP.17 Base</v>
      </c>
      <c r="S34" s="1" t="str">
        <f t="shared" si="3"/>
        <v>MPFPIT-0210-ZB.17 2 Relay</v>
      </c>
    </row>
    <row r="35" spans="2:19" ht="79.8" customHeight="1" x14ac:dyDescent="0.3">
      <c r="B35" s="1" t="s">
        <v>35</v>
      </c>
      <c r="E35" s="1" t="s">
        <v>84</v>
      </c>
      <c r="F35" s="2" t="s">
        <v>73</v>
      </c>
      <c r="G35" s="3" t="s">
        <v>74</v>
      </c>
      <c r="H35" s="1" t="s">
        <v>66</v>
      </c>
      <c r="I35" s="10" t="s">
        <v>68</v>
      </c>
      <c r="J35" s="1" t="str">
        <f t="shared" si="5"/>
        <v>MPBT-3B-ZB.17 Ivory White</v>
      </c>
      <c r="K35" s="1">
        <v>32</v>
      </c>
      <c r="M35" s="1" t="str">
        <f>J157</f>
        <v>MPFT-1GF-NP.18 Ivory White</v>
      </c>
      <c r="N35" s="1" t="str">
        <f>J191</f>
        <v>MPFPIT-0410-ZB.17 4 Relay</v>
      </c>
      <c r="O35" s="1" t="str">
        <f t="shared" si="2"/>
        <v>MPFT-1BF-NP.17 Base</v>
      </c>
      <c r="Q35" s="1" t="str">
        <f>J158</f>
        <v>MPFT-2GFH-NP.18 Ivory White</v>
      </c>
      <c r="R35" s="1" t="str">
        <f>J159</f>
        <v>MPFT-3GFH-NP.18 Ivory White</v>
      </c>
      <c r="S35" s="1" t="str">
        <f t="shared" si="3"/>
        <v>MPFPIT-0210-ZB.17 2 Relay</v>
      </c>
    </row>
    <row r="36" spans="2:19" ht="79.8" customHeight="1" x14ac:dyDescent="0.3">
      <c r="B36" s="1" t="s">
        <v>35</v>
      </c>
      <c r="E36" s="1" t="s">
        <v>84</v>
      </c>
      <c r="F36" s="2" t="s">
        <v>73</v>
      </c>
      <c r="G36" s="3" t="s">
        <v>74</v>
      </c>
      <c r="H36" s="1" t="s">
        <v>66</v>
      </c>
      <c r="I36" s="11" t="s">
        <v>67</v>
      </c>
      <c r="J36" s="1" t="str">
        <f t="shared" si="5"/>
        <v>MPBT-3B-ZB.17 Ash Gray</v>
      </c>
      <c r="K36" s="1">
        <v>32</v>
      </c>
      <c r="M36" s="1" t="str">
        <f>J164</f>
        <v>MPFT-1GF-NP.18 Ash Gray</v>
      </c>
      <c r="N36" s="1" t="str">
        <f>J191</f>
        <v>MPFPIT-0410-ZB.17 4 Relay</v>
      </c>
      <c r="O36" s="1" t="str">
        <f t="shared" si="2"/>
        <v>MPFT-1BF-NP.17 Base</v>
      </c>
      <c r="S36" s="1" t="str">
        <f t="shared" si="3"/>
        <v>MPFPIT-0210-ZB.17 2 Relay</v>
      </c>
    </row>
    <row r="37" spans="2:19" ht="79.8" customHeight="1" x14ac:dyDescent="0.3">
      <c r="B37" s="1" t="s">
        <v>35</v>
      </c>
      <c r="E37" s="1" t="s">
        <v>84</v>
      </c>
      <c r="F37" s="2" t="s">
        <v>73</v>
      </c>
      <c r="G37" s="3" t="s">
        <v>74</v>
      </c>
      <c r="H37" s="1" t="s">
        <v>66</v>
      </c>
      <c r="I37" s="13" t="s">
        <v>69</v>
      </c>
      <c r="J37" s="1" t="str">
        <f t="shared" si="5"/>
        <v>MPBT-3B-ZB.17 Champagne Gold</v>
      </c>
      <c r="K37" s="1">
        <v>32</v>
      </c>
      <c r="M37" s="1" t="str">
        <f>J171</f>
        <v>MPFT-1GF-NP.18 Champagne Gold</v>
      </c>
      <c r="N37" s="1" t="str">
        <f>J191</f>
        <v>MPFPIT-0410-ZB.17 4 Relay</v>
      </c>
      <c r="O37" s="1" t="str">
        <f t="shared" si="2"/>
        <v>MPFT-1BF-NP.17 Base</v>
      </c>
      <c r="S37" s="1" t="str">
        <f t="shared" si="3"/>
        <v>MPFPIT-0210-ZB.17 2 Relay</v>
      </c>
    </row>
    <row r="38" spans="2:19" ht="79.8" customHeight="1" thickBot="1" x14ac:dyDescent="0.35">
      <c r="B38" s="1" t="s">
        <v>35</v>
      </c>
      <c r="E38" s="1" t="s">
        <v>84</v>
      </c>
      <c r="F38" s="2" t="s">
        <v>73</v>
      </c>
      <c r="G38" s="3" t="s">
        <v>74</v>
      </c>
      <c r="H38" s="1" t="s">
        <v>66</v>
      </c>
      <c r="I38" s="12" t="s">
        <v>70</v>
      </c>
      <c r="J38" s="1" t="str">
        <f t="shared" ref="J38:J41" si="6">G38 &amp; " " &amp; I38</f>
        <v>MPBT-3B-ZB.17 Space Gray</v>
      </c>
      <c r="K38" s="1">
        <v>32</v>
      </c>
      <c r="M38" s="1" t="str">
        <f>J178</f>
        <v>MPFT-1GF-NP.18 Space Gray</v>
      </c>
      <c r="N38" s="1" t="str">
        <f>J191</f>
        <v>MPFPIT-0410-ZB.17 4 Relay</v>
      </c>
      <c r="O38" s="1" t="str">
        <f t="shared" si="2"/>
        <v>MPFT-1BF-NP.17 Base</v>
      </c>
      <c r="S38" s="1" t="str">
        <f t="shared" si="3"/>
        <v>MPFPIT-0210-ZB.17 2 Relay</v>
      </c>
    </row>
    <row r="39" spans="2:19" ht="79.8" customHeight="1" x14ac:dyDescent="0.3">
      <c r="B39" s="1" t="s">
        <v>35</v>
      </c>
      <c r="E39" s="1" t="s">
        <v>81</v>
      </c>
      <c r="F39" s="2" t="s">
        <v>75</v>
      </c>
      <c r="G39" s="3" t="s">
        <v>76</v>
      </c>
      <c r="H39" s="1" t="s">
        <v>66</v>
      </c>
      <c r="I39" s="10" t="s">
        <v>68</v>
      </c>
      <c r="J39" s="1" t="str">
        <f t="shared" si="6"/>
        <v>MPBT-4B-ZB.17 Ivory White</v>
      </c>
      <c r="K39" s="1">
        <v>33</v>
      </c>
      <c r="M39" s="1" t="str">
        <f>J157</f>
        <v>MPFT-1GF-NP.18 Ivory White</v>
      </c>
      <c r="N39" s="1" t="str">
        <f>J191</f>
        <v>MPFPIT-0410-ZB.17 4 Relay</v>
      </c>
      <c r="O39" s="1" t="str">
        <f t="shared" si="2"/>
        <v>MPFT-1BF-NP.17 Base</v>
      </c>
      <c r="Q39" s="1" t="str">
        <f>J158</f>
        <v>MPFT-2GFH-NP.18 Ivory White</v>
      </c>
      <c r="R39" s="1" t="str">
        <f>J159</f>
        <v>MPFT-3GFH-NP.18 Ivory White</v>
      </c>
      <c r="S39" s="1" t="str">
        <f t="shared" si="3"/>
        <v>MPFPIT-0210-ZB.17 2 Relay</v>
      </c>
    </row>
    <row r="40" spans="2:19" ht="79.8" customHeight="1" x14ac:dyDescent="0.3">
      <c r="B40" s="1" t="s">
        <v>35</v>
      </c>
      <c r="E40" s="1" t="s">
        <v>81</v>
      </c>
      <c r="F40" s="2" t="s">
        <v>75</v>
      </c>
      <c r="G40" s="3" t="s">
        <v>76</v>
      </c>
      <c r="H40" s="1" t="s">
        <v>66</v>
      </c>
      <c r="I40" s="11" t="s">
        <v>67</v>
      </c>
      <c r="J40" s="1" t="str">
        <f t="shared" si="6"/>
        <v>MPBT-4B-ZB.17 Ash Gray</v>
      </c>
      <c r="K40" s="1">
        <v>33</v>
      </c>
      <c r="M40" s="1" t="str">
        <f>J164</f>
        <v>MPFT-1GF-NP.18 Ash Gray</v>
      </c>
      <c r="N40" s="1" t="str">
        <f>J191</f>
        <v>MPFPIT-0410-ZB.17 4 Relay</v>
      </c>
      <c r="O40" s="1" t="str">
        <f t="shared" si="2"/>
        <v>MPFT-1BF-NP.17 Base</v>
      </c>
      <c r="S40" s="1" t="str">
        <f t="shared" si="3"/>
        <v>MPFPIT-0210-ZB.17 2 Relay</v>
      </c>
    </row>
    <row r="41" spans="2:19" ht="79.8" customHeight="1" x14ac:dyDescent="0.3">
      <c r="B41" s="1" t="s">
        <v>35</v>
      </c>
      <c r="E41" s="1" t="s">
        <v>81</v>
      </c>
      <c r="F41" s="2" t="s">
        <v>75</v>
      </c>
      <c r="G41" s="3" t="s">
        <v>76</v>
      </c>
      <c r="H41" s="1" t="s">
        <v>66</v>
      </c>
      <c r="I41" s="13" t="s">
        <v>69</v>
      </c>
      <c r="J41" s="1" t="str">
        <f t="shared" si="6"/>
        <v>MPBT-4B-ZB.17 Champagne Gold</v>
      </c>
      <c r="K41" s="1">
        <v>33</v>
      </c>
      <c r="M41" s="1" t="str">
        <f>J171</f>
        <v>MPFT-1GF-NP.18 Champagne Gold</v>
      </c>
      <c r="N41" s="1" t="str">
        <f>J191</f>
        <v>MPFPIT-0410-ZB.17 4 Relay</v>
      </c>
      <c r="O41" s="1" t="str">
        <f t="shared" si="2"/>
        <v>MPFT-1BF-NP.17 Base</v>
      </c>
      <c r="S41" s="1" t="str">
        <f t="shared" si="3"/>
        <v>MPFPIT-0210-ZB.17 2 Relay</v>
      </c>
    </row>
    <row r="42" spans="2:19" ht="79.8" customHeight="1" thickBot="1" x14ac:dyDescent="0.35">
      <c r="B42" s="1" t="s">
        <v>35</v>
      </c>
      <c r="E42" s="1" t="s">
        <v>81</v>
      </c>
      <c r="F42" s="2" t="s">
        <v>75</v>
      </c>
      <c r="G42" s="3" t="s">
        <v>76</v>
      </c>
      <c r="H42" s="1" t="s">
        <v>66</v>
      </c>
      <c r="I42" s="12" t="s">
        <v>70</v>
      </c>
      <c r="J42" s="1" t="str">
        <f t="shared" ref="J42:J45" si="7">G42 &amp; " " &amp; I42</f>
        <v>MPBT-4B-ZB.17 Space Gray</v>
      </c>
      <c r="K42" s="1">
        <v>33</v>
      </c>
      <c r="M42" s="1" t="str">
        <f>J178</f>
        <v>MPFT-1GF-NP.18 Space Gray</v>
      </c>
      <c r="N42" s="1" t="str">
        <f>J191</f>
        <v>MPFPIT-0410-ZB.17 4 Relay</v>
      </c>
      <c r="O42" s="1" t="str">
        <f t="shared" si="2"/>
        <v>MPFT-1BF-NP.17 Base</v>
      </c>
      <c r="S42" s="1" t="str">
        <f t="shared" si="3"/>
        <v>MPFPIT-0210-ZB.17 2 Relay</v>
      </c>
    </row>
    <row r="43" spans="2:19" ht="79.8" customHeight="1" x14ac:dyDescent="0.3">
      <c r="B43" s="1" t="s">
        <v>35</v>
      </c>
      <c r="E43" s="1" t="s">
        <v>85</v>
      </c>
      <c r="F43" s="2" t="s">
        <v>78</v>
      </c>
      <c r="G43" s="3" t="s">
        <v>77</v>
      </c>
      <c r="H43" s="1" t="s">
        <v>66</v>
      </c>
      <c r="I43" s="10" t="s">
        <v>68</v>
      </c>
      <c r="J43" s="1" t="str">
        <f t="shared" si="7"/>
        <v>MPBT-8B-ZB.17 Ivory White</v>
      </c>
      <c r="K43" s="1">
        <v>38</v>
      </c>
      <c r="M43" s="1" t="str">
        <f>J157</f>
        <v>MPFT-1GF-NP.18 Ivory White</v>
      </c>
      <c r="N43" s="1" t="str">
        <f>J191</f>
        <v>MPFPIT-0410-ZB.17 4 Relay</v>
      </c>
      <c r="O43" s="1" t="str">
        <f t="shared" si="2"/>
        <v>MPFT-1BF-NP.17 Base</v>
      </c>
      <c r="Q43" s="1" t="str">
        <f>J158</f>
        <v>MPFT-2GFH-NP.18 Ivory White</v>
      </c>
      <c r="R43" s="1" t="str">
        <f>J159</f>
        <v>MPFT-3GFH-NP.18 Ivory White</v>
      </c>
      <c r="S43" s="1" t="str">
        <f t="shared" si="3"/>
        <v>MPFPIT-0210-ZB.17 2 Relay</v>
      </c>
    </row>
    <row r="44" spans="2:19" ht="79.8" customHeight="1" x14ac:dyDescent="0.3">
      <c r="B44" s="1" t="s">
        <v>35</v>
      </c>
      <c r="E44" s="1" t="s">
        <v>85</v>
      </c>
      <c r="F44" s="2" t="s">
        <v>78</v>
      </c>
      <c r="G44" s="3" t="s">
        <v>77</v>
      </c>
      <c r="H44" s="1" t="s">
        <v>66</v>
      </c>
      <c r="I44" s="11" t="s">
        <v>67</v>
      </c>
      <c r="J44" s="1" t="str">
        <f t="shared" si="7"/>
        <v>MPBT-8B-ZB.17 Ash Gray</v>
      </c>
      <c r="K44" s="1">
        <v>38</v>
      </c>
      <c r="M44" s="1" t="str">
        <f>J164</f>
        <v>MPFT-1GF-NP.18 Ash Gray</v>
      </c>
      <c r="N44" s="1" t="str">
        <f>J191</f>
        <v>MPFPIT-0410-ZB.17 4 Relay</v>
      </c>
      <c r="O44" s="1" t="str">
        <f t="shared" si="2"/>
        <v>MPFT-1BF-NP.17 Base</v>
      </c>
      <c r="S44" s="1" t="str">
        <f t="shared" si="3"/>
        <v>MPFPIT-0210-ZB.17 2 Relay</v>
      </c>
    </row>
    <row r="45" spans="2:19" ht="79.8" customHeight="1" x14ac:dyDescent="0.3">
      <c r="B45" s="1" t="s">
        <v>35</v>
      </c>
      <c r="E45" s="1" t="s">
        <v>85</v>
      </c>
      <c r="F45" s="2" t="s">
        <v>78</v>
      </c>
      <c r="G45" s="3" t="s">
        <v>77</v>
      </c>
      <c r="H45" s="1" t="s">
        <v>66</v>
      </c>
      <c r="I45" s="13" t="s">
        <v>69</v>
      </c>
      <c r="J45" s="1" t="str">
        <f t="shared" si="7"/>
        <v>MPBT-8B-ZB.17 Champagne Gold</v>
      </c>
      <c r="K45" s="1">
        <v>38</v>
      </c>
      <c r="M45" s="1" t="str">
        <f>J171</f>
        <v>MPFT-1GF-NP.18 Champagne Gold</v>
      </c>
      <c r="N45" s="1" t="str">
        <f>J191</f>
        <v>MPFPIT-0410-ZB.17 4 Relay</v>
      </c>
      <c r="O45" s="1" t="str">
        <f t="shared" si="2"/>
        <v>MPFT-1BF-NP.17 Base</v>
      </c>
      <c r="S45" s="1" t="str">
        <f t="shared" si="3"/>
        <v>MPFPIT-0210-ZB.17 2 Relay</v>
      </c>
    </row>
    <row r="46" spans="2:19" ht="79.8" customHeight="1" thickBot="1" x14ac:dyDescent="0.35">
      <c r="B46" s="1" t="s">
        <v>35</v>
      </c>
      <c r="E46" s="1" t="s">
        <v>85</v>
      </c>
      <c r="F46" s="2" t="s">
        <v>78</v>
      </c>
      <c r="G46" s="3" t="s">
        <v>77</v>
      </c>
      <c r="H46" s="1" t="s">
        <v>66</v>
      </c>
      <c r="I46" s="12" t="s">
        <v>70</v>
      </c>
      <c r="J46" s="1" t="str">
        <f t="shared" ref="J46:J49" si="8">G46 &amp; " " &amp; I46</f>
        <v>MPBT-8B-ZB.17 Space Gray</v>
      </c>
      <c r="K46" s="1">
        <v>38</v>
      </c>
      <c r="M46" s="1" t="str">
        <f>J178</f>
        <v>MPFT-1GF-NP.18 Space Gray</v>
      </c>
      <c r="N46" s="1" t="str">
        <f>J191</f>
        <v>MPFPIT-0410-ZB.17 4 Relay</v>
      </c>
      <c r="O46" s="1" t="str">
        <f t="shared" si="2"/>
        <v>MPFT-1BF-NP.17 Base</v>
      </c>
      <c r="S46" s="1" t="str">
        <f t="shared" si="3"/>
        <v>MPFPIT-0210-ZB.17 2 Relay</v>
      </c>
    </row>
    <row r="47" spans="2:19" ht="79.8" customHeight="1" x14ac:dyDescent="0.3">
      <c r="B47" s="1" t="s">
        <v>35</v>
      </c>
      <c r="E47" s="1" t="s">
        <v>86</v>
      </c>
      <c r="F47" s="2" t="s">
        <v>79</v>
      </c>
      <c r="G47" s="3" t="s">
        <v>80</v>
      </c>
      <c r="H47" s="1" t="s">
        <v>66</v>
      </c>
      <c r="I47" s="10" t="s">
        <v>68</v>
      </c>
      <c r="J47" s="1" t="str">
        <f t="shared" si="8"/>
        <v>MPHT-6B-ZB.17 Ivory White</v>
      </c>
      <c r="K47" s="1">
        <v>100</v>
      </c>
      <c r="M47" s="1" t="str">
        <f>J157</f>
        <v>MPFT-1GF-NP.18 Ivory White</v>
      </c>
      <c r="N47" s="1" t="str">
        <f>J192</f>
        <v>MPFPIT-0505-ZB.17 5 Relay</v>
      </c>
      <c r="O47" s="1" t="str">
        <f t="shared" si="2"/>
        <v>MPFT-1BF-NP.17 Base</v>
      </c>
      <c r="Q47" s="1" t="str">
        <f>J158</f>
        <v>MPFT-2GFH-NP.18 Ivory White</v>
      </c>
      <c r="R47" s="1" t="str">
        <f>J159</f>
        <v>MPFT-3GFH-NP.18 Ivory White</v>
      </c>
    </row>
    <row r="48" spans="2:19" ht="79.8" customHeight="1" x14ac:dyDescent="0.3">
      <c r="B48" s="1" t="s">
        <v>35</v>
      </c>
      <c r="E48" s="1" t="s">
        <v>86</v>
      </c>
      <c r="F48" s="2" t="s">
        <v>79</v>
      </c>
      <c r="G48" s="3" t="s">
        <v>80</v>
      </c>
      <c r="H48" s="1" t="s">
        <v>66</v>
      </c>
      <c r="I48" s="11" t="s">
        <v>67</v>
      </c>
      <c r="J48" s="1" t="str">
        <f t="shared" si="8"/>
        <v>MPHT-6B-ZB.17 Ash Gray</v>
      </c>
      <c r="K48" s="1">
        <v>100</v>
      </c>
      <c r="M48" s="1" t="str">
        <f>J164</f>
        <v>MPFT-1GF-NP.18 Ash Gray</v>
      </c>
      <c r="N48" s="1" t="str">
        <f>J192</f>
        <v>MPFPIT-0505-ZB.17 5 Relay</v>
      </c>
      <c r="O48" s="1" t="str">
        <f t="shared" si="2"/>
        <v>MPFT-1BF-NP.17 Base</v>
      </c>
    </row>
    <row r="49" spans="2:19" ht="79.8" customHeight="1" x14ac:dyDescent="0.3">
      <c r="B49" s="1" t="s">
        <v>35</v>
      </c>
      <c r="E49" s="1" t="s">
        <v>86</v>
      </c>
      <c r="F49" s="2" t="s">
        <v>79</v>
      </c>
      <c r="G49" s="3" t="s">
        <v>80</v>
      </c>
      <c r="H49" s="1" t="s">
        <v>66</v>
      </c>
      <c r="I49" s="13" t="s">
        <v>69</v>
      </c>
      <c r="J49" s="1" t="str">
        <f t="shared" si="8"/>
        <v>MPHT-6B-ZB.17 Champagne Gold</v>
      </c>
      <c r="K49" s="1">
        <v>100</v>
      </c>
      <c r="M49" s="1" t="str">
        <f>J171</f>
        <v>MPFT-1GF-NP.18 Champagne Gold</v>
      </c>
      <c r="N49" s="1" t="str">
        <f>J192</f>
        <v>MPFPIT-0505-ZB.17 5 Relay</v>
      </c>
      <c r="O49" s="1" t="str">
        <f t="shared" si="2"/>
        <v>MPFT-1BF-NP.17 Base</v>
      </c>
    </row>
    <row r="50" spans="2:19" ht="79.8" customHeight="1" thickBot="1" x14ac:dyDescent="0.35">
      <c r="B50" s="1" t="s">
        <v>35</v>
      </c>
      <c r="E50" s="1" t="s">
        <v>86</v>
      </c>
      <c r="F50" s="2" t="s">
        <v>79</v>
      </c>
      <c r="G50" s="3" t="s">
        <v>80</v>
      </c>
      <c r="H50" s="1" t="s">
        <v>66</v>
      </c>
      <c r="I50" s="12" t="s">
        <v>70</v>
      </c>
      <c r="J50" s="1" t="str">
        <f t="shared" ref="J50:J186" si="9">G50 &amp; " " &amp; I50</f>
        <v>MPHT-6B-ZB.17 Space Gray</v>
      </c>
      <c r="K50" s="1">
        <v>100</v>
      </c>
      <c r="M50" s="1" t="str">
        <f>J178</f>
        <v>MPFT-1GF-NP.18 Space Gray</v>
      </c>
      <c r="N50" s="1" t="str">
        <f>J192</f>
        <v>MPFPIT-0505-ZB.17 5 Relay</v>
      </c>
      <c r="O50" s="1" t="str">
        <f t="shared" si="2"/>
        <v>MPFT-1BF-NP.17 Base</v>
      </c>
    </row>
    <row r="51" spans="2:19" ht="79.8" customHeight="1" x14ac:dyDescent="0.3">
      <c r="B51" s="1" t="s">
        <v>35</v>
      </c>
      <c r="E51" s="1" t="s">
        <v>292</v>
      </c>
      <c r="F51" s="2" t="s">
        <v>211</v>
      </c>
      <c r="G51" s="3" t="s">
        <v>212</v>
      </c>
      <c r="H51" s="1" t="s">
        <v>213</v>
      </c>
      <c r="I51" s="10" t="s">
        <v>68</v>
      </c>
      <c r="J51" s="1" t="str">
        <f t="shared" ref="J51" si="10">G51 &amp; " " &amp; I51</f>
        <v>MPUT-1EC-ZB.17 Ivory White</v>
      </c>
      <c r="K51" s="1">
        <v>35</v>
      </c>
      <c r="M51" s="1" t="str">
        <f>J157</f>
        <v>MPFT-1GF-NP.18 Ivory White</v>
      </c>
      <c r="N51" s="1" t="str">
        <f>J189</f>
        <v>MPFPIT-1P-ZB.17 0 Relay</v>
      </c>
      <c r="O51" s="1" t="str">
        <f t="shared" si="2"/>
        <v>MPFT-1BF-NP.17 Base</v>
      </c>
      <c r="Q51" s="1" t="str">
        <f>J158</f>
        <v>MPFT-2GFH-NP.18 Ivory White</v>
      </c>
      <c r="R51" s="1" t="str">
        <f>J159</f>
        <v>MPFT-3GFH-NP.18 Ivory White</v>
      </c>
      <c r="S51" s="1" t="str">
        <f t="shared" si="3"/>
        <v>MPFPIT-0210-ZB.17 2 Relay</v>
      </c>
    </row>
    <row r="52" spans="2:19" ht="79.8" customHeight="1" x14ac:dyDescent="0.3">
      <c r="B52" s="1" t="s">
        <v>35</v>
      </c>
      <c r="E52" s="1" t="s">
        <v>292</v>
      </c>
      <c r="F52" s="2" t="s">
        <v>211</v>
      </c>
      <c r="G52" s="3" t="s">
        <v>212</v>
      </c>
      <c r="H52" s="1" t="s">
        <v>213</v>
      </c>
      <c r="I52" s="11" t="s">
        <v>67</v>
      </c>
      <c r="J52" s="1" t="str">
        <f t="shared" ref="J52:J54" si="11">G52 &amp; " " &amp; I52</f>
        <v>MPUT-1EC-ZB.17 Ash Gray</v>
      </c>
      <c r="K52" s="1">
        <v>35</v>
      </c>
      <c r="M52" s="1" t="str">
        <f>J164</f>
        <v>MPFT-1GF-NP.18 Ash Gray</v>
      </c>
      <c r="N52" s="1" t="str">
        <f>J189</f>
        <v>MPFPIT-1P-ZB.17 0 Relay</v>
      </c>
      <c r="O52" s="1" t="str">
        <f t="shared" si="2"/>
        <v>MPFT-1BF-NP.17 Base</v>
      </c>
      <c r="S52" s="1" t="str">
        <f t="shared" si="3"/>
        <v>MPFPIT-0210-ZB.17 2 Relay</v>
      </c>
    </row>
    <row r="53" spans="2:19" ht="79.8" customHeight="1" x14ac:dyDescent="0.3">
      <c r="B53" s="1" t="s">
        <v>35</v>
      </c>
      <c r="E53" s="1" t="s">
        <v>292</v>
      </c>
      <c r="F53" s="2" t="s">
        <v>211</v>
      </c>
      <c r="G53" s="3" t="s">
        <v>212</v>
      </c>
      <c r="H53" s="1" t="s">
        <v>213</v>
      </c>
      <c r="I53" s="13" t="s">
        <v>69</v>
      </c>
      <c r="J53" s="1" t="str">
        <f t="shared" si="11"/>
        <v>MPUT-1EC-ZB.17 Champagne Gold</v>
      </c>
      <c r="K53" s="1">
        <v>35</v>
      </c>
      <c r="M53" s="1" t="str">
        <f>J171</f>
        <v>MPFT-1GF-NP.18 Champagne Gold</v>
      </c>
      <c r="N53" s="1" t="str">
        <f>J189</f>
        <v>MPFPIT-1P-ZB.17 0 Relay</v>
      </c>
      <c r="O53" s="1" t="str">
        <f t="shared" si="2"/>
        <v>MPFT-1BF-NP.17 Base</v>
      </c>
      <c r="S53" s="1" t="str">
        <f t="shared" si="3"/>
        <v>MPFPIT-0210-ZB.17 2 Relay</v>
      </c>
    </row>
    <row r="54" spans="2:19" ht="79.8" customHeight="1" x14ac:dyDescent="0.3">
      <c r="B54" s="1" t="s">
        <v>35</v>
      </c>
      <c r="E54" s="1" t="s">
        <v>292</v>
      </c>
      <c r="F54" s="2" t="s">
        <v>211</v>
      </c>
      <c r="G54" s="3" t="s">
        <v>212</v>
      </c>
      <c r="H54" s="1" t="s">
        <v>213</v>
      </c>
      <c r="I54" s="12" t="s">
        <v>70</v>
      </c>
      <c r="J54" s="1" t="str">
        <f t="shared" si="11"/>
        <v>MPUT-1EC-ZB.17 Space Gray</v>
      </c>
      <c r="K54" s="1">
        <v>35</v>
      </c>
      <c r="M54" s="1" t="str">
        <f>J178</f>
        <v>MPFT-1GF-NP.18 Space Gray</v>
      </c>
      <c r="N54" s="1" t="str">
        <f>J189</f>
        <v>MPFPIT-1P-ZB.17 0 Relay</v>
      </c>
      <c r="O54" s="1" t="str">
        <f t="shared" si="2"/>
        <v>MPFT-1BF-NP.17 Base</v>
      </c>
      <c r="S54" s="1" t="str">
        <f t="shared" si="3"/>
        <v>MPFPIT-0210-ZB.17 2 Relay</v>
      </c>
    </row>
    <row r="55" spans="2:19" ht="79.8" customHeight="1" thickBot="1" x14ac:dyDescent="0.35"/>
    <row r="56" spans="2:19" ht="79.8" customHeight="1" thickBot="1" x14ac:dyDescent="0.35">
      <c r="B56" s="1" t="s">
        <v>210</v>
      </c>
      <c r="E56" s="1" t="s">
        <v>293</v>
      </c>
      <c r="F56" s="2" t="s">
        <v>214</v>
      </c>
      <c r="G56" s="3" t="s">
        <v>215</v>
      </c>
      <c r="H56" s="1" t="s">
        <v>216</v>
      </c>
      <c r="I56" s="10" t="s">
        <v>68</v>
      </c>
      <c r="J56" s="1" t="str">
        <f t="shared" si="9"/>
        <v>MPCT-H-NP.18 Ivory White</v>
      </c>
      <c r="K56" s="1">
        <v>55</v>
      </c>
      <c r="M56" s="1" t="str">
        <f>J157</f>
        <v>MPFT-1GF-NP.18 Ivory White</v>
      </c>
      <c r="O56" s="1" t="str">
        <f t="shared" si="2"/>
        <v>MPFT-1BF-NP.17 Base</v>
      </c>
      <c r="Q56" s="1" t="str">
        <f>J158</f>
        <v>MPFT-2GFH-NP.18 Ivory White</v>
      </c>
      <c r="R56" s="1" t="str">
        <f>$J$159</f>
        <v>MPFT-3GFH-NP.18 Ivory White</v>
      </c>
    </row>
    <row r="57" spans="2:19" ht="79.8" customHeight="1" thickBot="1" x14ac:dyDescent="0.35">
      <c r="B57" s="1" t="s">
        <v>210</v>
      </c>
      <c r="E57" s="1" t="s">
        <v>294</v>
      </c>
      <c r="F57" s="2" t="s">
        <v>217</v>
      </c>
      <c r="G57" s="3" t="s">
        <v>218</v>
      </c>
      <c r="H57" s="1" t="s">
        <v>219</v>
      </c>
      <c r="I57" s="10" t="s">
        <v>68</v>
      </c>
      <c r="J57" s="1" t="str">
        <f t="shared" si="9"/>
        <v>MPMT-1R-NP.18 Ivory White</v>
      </c>
      <c r="K57" s="1">
        <v>10</v>
      </c>
      <c r="M57" s="1" t="str">
        <f>J157</f>
        <v>MPFT-1GF-NP.18 Ivory White</v>
      </c>
      <c r="O57" s="1" t="str">
        <f t="shared" si="2"/>
        <v>MPFT-1BF-NP.17 Base</v>
      </c>
      <c r="Q57" s="1" t="str">
        <f>J158</f>
        <v>MPFT-2GFH-NP.18 Ivory White</v>
      </c>
      <c r="R57" s="1" t="str">
        <f t="shared" ref="R57:R79" si="12">$J$159</f>
        <v>MPFT-3GFH-NP.18 Ivory White</v>
      </c>
    </row>
    <row r="58" spans="2:19" ht="79.8" customHeight="1" thickBot="1" x14ac:dyDescent="0.35">
      <c r="B58" s="1" t="s">
        <v>210</v>
      </c>
      <c r="E58" s="1" t="s">
        <v>295</v>
      </c>
      <c r="F58" s="2" t="s">
        <v>220</v>
      </c>
      <c r="G58" s="3" t="s">
        <v>221</v>
      </c>
      <c r="H58" s="1" t="s">
        <v>222</v>
      </c>
      <c r="I58" s="10" t="s">
        <v>68</v>
      </c>
      <c r="J58" s="1" t="str">
        <f t="shared" si="9"/>
        <v>MPMT-2R-NP.18 Ivory White</v>
      </c>
      <c r="K58" s="1">
        <v>16</v>
      </c>
      <c r="M58" s="1" t="str">
        <f>J157</f>
        <v>MPFT-1GF-NP.18 Ivory White</v>
      </c>
      <c r="O58" s="1" t="str">
        <f t="shared" si="2"/>
        <v>MPFT-1BF-NP.17 Base</v>
      </c>
      <c r="Q58" s="1" t="str">
        <f>J158</f>
        <v>MPFT-2GFH-NP.18 Ivory White</v>
      </c>
      <c r="R58" s="1" t="str">
        <f t="shared" si="12"/>
        <v>MPFT-3GFH-NP.18 Ivory White</v>
      </c>
    </row>
    <row r="59" spans="2:19" ht="79.8" customHeight="1" thickBot="1" x14ac:dyDescent="0.35">
      <c r="B59" s="1" t="s">
        <v>210</v>
      </c>
      <c r="E59" s="1" t="s">
        <v>296</v>
      </c>
      <c r="F59" s="2" t="s">
        <v>223</v>
      </c>
      <c r="G59" s="3" t="s">
        <v>224</v>
      </c>
      <c r="H59" s="1" t="s">
        <v>222</v>
      </c>
      <c r="I59" s="10" t="s">
        <v>68</v>
      </c>
      <c r="J59" s="1" t="str">
        <f t="shared" si="9"/>
        <v>MPMT-3R-NP.18 Ivory White</v>
      </c>
      <c r="K59" s="1">
        <v>20</v>
      </c>
      <c r="M59" s="1" t="str">
        <f>J157</f>
        <v>MPFT-1GF-NP.18 Ivory White</v>
      </c>
      <c r="O59" s="1" t="str">
        <f t="shared" si="2"/>
        <v>MPFT-1BF-NP.17 Base</v>
      </c>
      <c r="Q59" s="1" t="str">
        <f>J158</f>
        <v>MPFT-2GFH-NP.18 Ivory White</v>
      </c>
      <c r="R59" s="1" t="str">
        <f t="shared" si="12"/>
        <v>MPFT-3GFH-NP.18 Ivory White</v>
      </c>
    </row>
    <row r="60" spans="2:19" ht="79.8" customHeight="1" thickBot="1" x14ac:dyDescent="0.35">
      <c r="B60" s="1" t="s">
        <v>210</v>
      </c>
      <c r="E60" s="1" t="s">
        <v>297</v>
      </c>
      <c r="F60" s="2" t="s">
        <v>225</v>
      </c>
      <c r="G60" s="3" t="s">
        <v>226</v>
      </c>
      <c r="H60" s="1" t="s">
        <v>219</v>
      </c>
      <c r="I60" s="10" t="s">
        <v>68</v>
      </c>
      <c r="J60" s="1" t="str">
        <f t="shared" si="9"/>
        <v>MPMT-1M-NP.18 Ivory White</v>
      </c>
      <c r="K60" s="1">
        <v>11</v>
      </c>
      <c r="M60" s="1" t="str">
        <f>J157</f>
        <v>MPFT-1GF-NP.18 Ivory White</v>
      </c>
      <c r="O60" s="1" t="str">
        <f t="shared" si="2"/>
        <v>MPFT-1BF-NP.17 Base</v>
      </c>
      <c r="Q60" s="1" t="str">
        <f>J158</f>
        <v>MPFT-2GFH-NP.18 Ivory White</v>
      </c>
      <c r="R60" s="1" t="str">
        <f t="shared" si="12"/>
        <v>MPFT-3GFH-NP.18 Ivory White</v>
      </c>
    </row>
    <row r="61" spans="2:19" ht="79.8" customHeight="1" thickBot="1" x14ac:dyDescent="0.35">
      <c r="B61" s="1" t="s">
        <v>210</v>
      </c>
      <c r="E61" s="1" t="s">
        <v>298</v>
      </c>
      <c r="F61" s="2" t="s">
        <v>227</v>
      </c>
      <c r="G61" s="3" t="s">
        <v>228</v>
      </c>
      <c r="H61" s="1" t="s">
        <v>222</v>
      </c>
      <c r="I61" s="10" t="s">
        <v>68</v>
      </c>
      <c r="J61" s="1" t="str">
        <f t="shared" si="9"/>
        <v>MPMT-2M-NP.18 Ivory White</v>
      </c>
      <c r="K61" s="1">
        <v>18</v>
      </c>
      <c r="M61" s="1" t="str">
        <f>J157</f>
        <v>MPFT-1GF-NP.18 Ivory White</v>
      </c>
      <c r="O61" s="1" t="str">
        <f t="shared" si="2"/>
        <v>MPFT-1BF-NP.17 Base</v>
      </c>
      <c r="Q61" s="1" t="str">
        <f>J158</f>
        <v>MPFT-2GFH-NP.18 Ivory White</v>
      </c>
      <c r="R61" s="1" t="str">
        <f t="shared" si="12"/>
        <v>MPFT-3GFH-NP.18 Ivory White</v>
      </c>
    </row>
    <row r="62" spans="2:19" ht="79.8" customHeight="1" thickBot="1" x14ac:dyDescent="0.35">
      <c r="B62" s="1" t="s">
        <v>210</v>
      </c>
      <c r="E62" s="1" t="s">
        <v>299</v>
      </c>
      <c r="F62" s="2" t="s">
        <v>227</v>
      </c>
      <c r="G62" s="3" t="s">
        <v>229</v>
      </c>
      <c r="H62" s="1" t="s">
        <v>222</v>
      </c>
      <c r="I62" s="10" t="s">
        <v>68</v>
      </c>
      <c r="J62" s="1" t="str">
        <f t="shared" si="9"/>
        <v>MPMT-3M-NP.18 Ivory White</v>
      </c>
      <c r="K62" s="1">
        <v>23</v>
      </c>
      <c r="M62" s="1" t="str">
        <f>J157</f>
        <v>MPFT-1GF-NP.18 Ivory White</v>
      </c>
      <c r="O62" s="1" t="str">
        <f t="shared" si="2"/>
        <v>MPFT-1BF-NP.17 Base</v>
      </c>
      <c r="Q62" s="1" t="str">
        <f>J158</f>
        <v>MPFT-2GFH-NP.18 Ivory White</v>
      </c>
      <c r="R62" s="1" t="str">
        <f t="shared" si="12"/>
        <v>MPFT-3GFH-NP.18 Ivory White</v>
      </c>
    </row>
    <row r="63" spans="2:19" ht="79.8" customHeight="1" thickBot="1" x14ac:dyDescent="0.35">
      <c r="B63" s="1" t="s">
        <v>210</v>
      </c>
      <c r="E63" s="1" t="s">
        <v>304</v>
      </c>
      <c r="F63" s="2" t="s">
        <v>230</v>
      </c>
      <c r="G63" s="3" t="s">
        <v>231</v>
      </c>
      <c r="H63" s="1" t="s">
        <v>232</v>
      </c>
      <c r="I63" s="10" t="s">
        <v>68</v>
      </c>
      <c r="J63" s="1" t="str">
        <f t="shared" si="9"/>
        <v>MPST-G16-NP.18 Ivory White</v>
      </c>
      <c r="K63" s="1">
        <v>20</v>
      </c>
      <c r="M63" s="1" t="str">
        <f>J157</f>
        <v>MPFT-1GF-NP.18 Ivory White</v>
      </c>
      <c r="O63" s="1" t="str">
        <f t="shared" si="2"/>
        <v>MPFT-1BF-NP.17 Base</v>
      </c>
      <c r="Q63" s="1" t="str">
        <f>J158</f>
        <v>MPFT-2GFH-NP.18 Ivory White</v>
      </c>
      <c r="R63" s="1" t="str">
        <f t="shared" si="12"/>
        <v>MPFT-3GFH-NP.18 Ivory White</v>
      </c>
    </row>
    <row r="64" spans="2:19" ht="79.8" customHeight="1" thickBot="1" x14ac:dyDescent="0.35">
      <c r="B64" s="1" t="s">
        <v>210</v>
      </c>
      <c r="E64" s="1" t="s">
        <v>300</v>
      </c>
      <c r="F64" s="2" t="s">
        <v>233</v>
      </c>
      <c r="G64" s="3" t="s">
        <v>234</v>
      </c>
      <c r="H64" s="1" t="s">
        <v>235</v>
      </c>
      <c r="I64" s="10" t="s">
        <v>68</v>
      </c>
      <c r="J64" s="1" t="str">
        <f t="shared" si="9"/>
        <v>MPST-G16P-NP.18 Ivory White</v>
      </c>
      <c r="K64" s="1">
        <v>40</v>
      </c>
      <c r="M64" s="1" t="str">
        <f>J157</f>
        <v>MPFT-1GF-NP.18 Ivory White</v>
      </c>
      <c r="O64" s="1" t="str">
        <f t="shared" si="2"/>
        <v>MPFT-1BF-NP.17 Base</v>
      </c>
      <c r="Q64" s="1" t="str">
        <f>J158</f>
        <v>MPFT-2GFH-NP.18 Ivory White</v>
      </c>
      <c r="R64" s="1" t="str">
        <f t="shared" si="12"/>
        <v>MPFT-3GFH-NP.18 Ivory White</v>
      </c>
    </row>
    <row r="65" spans="2:18" ht="79.8" customHeight="1" thickBot="1" x14ac:dyDescent="0.35">
      <c r="B65" s="1" t="s">
        <v>210</v>
      </c>
      <c r="E65" s="1" t="s">
        <v>301</v>
      </c>
      <c r="F65" s="2" t="s">
        <v>236</v>
      </c>
      <c r="G65" s="3" t="s">
        <v>237</v>
      </c>
      <c r="H65" s="1" t="s">
        <v>219</v>
      </c>
      <c r="I65" s="10" t="s">
        <v>68</v>
      </c>
      <c r="J65" s="1" t="str">
        <f t="shared" si="9"/>
        <v>MPST-U16-NP.18 Ivory White</v>
      </c>
      <c r="K65" s="1">
        <v>12</v>
      </c>
      <c r="M65" s="1" t="str">
        <f>J157</f>
        <v>MPFT-1GF-NP.18 Ivory White</v>
      </c>
      <c r="O65" s="1" t="str">
        <f t="shared" si="2"/>
        <v>MPFT-1BF-NP.17 Base</v>
      </c>
      <c r="Q65" s="1" t="str">
        <f>J158</f>
        <v>MPFT-2GFH-NP.18 Ivory White</v>
      </c>
      <c r="R65" s="1" t="str">
        <f t="shared" si="12"/>
        <v>MPFT-3GFH-NP.18 Ivory White</v>
      </c>
    </row>
    <row r="66" spans="2:18" ht="79.8" customHeight="1" thickBot="1" x14ac:dyDescent="0.35">
      <c r="B66" s="1" t="s">
        <v>210</v>
      </c>
      <c r="E66" s="1" t="s">
        <v>302</v>
      </c>
      <c r="F66" s="2" t="s">
        <v>238</v>
      </c>
      <c r="G66" s="3" t="s">
        <v>239</v>
      </c>
      <c r="H66" s="1" t="s">
        <v>240</v>
      </c>
      <c r="I66" s="10" t="s">
        <v>68</v>
      </c>
      <c r="J66" s="1" t="str">
        <f t="shared" si="9"/>
        <v>MPST-S10-NP.18 Ivory White</v>
      </c>
      <c r="K66" s="1">
        <v>20</v>
      </c>
      <c r="M66" s="1" t="str">
        <f>J157</f>
        <v>MPFT-1GF-NP.18 Ivory White</v>
      </c>
      <c r="O66" s="1" t="str">
        <f t="shared" si="2"/>
        <v>MPFT-1BF-NP.17 Base</v>
      </c>
      <c r="Q66" s="1" t="str">
        <f>J158</f>
        <v>MPFT-2GFH-NP.18 Ivory White</v>
      </c>
      <c r="R66" s="1" t="str">
        <f t="shared" si="12"/>
        <v>MPFT-3GFH-NP.18 Ivory White</v>
      </c>
    </row>
    <row r="67" spans="2:18" ht="79.8" customHeight="1" thickBot="1" x14ac:dyDescent="0.35">
      <c r="B67" s="1" t="s">
        <v>210</v>
      </c>
      <c r="E67" s="1" t="s">
        <v>303</v>
      </c>
      <c r="F67" s="2" t="s">
        <v>241</v>
      </c>
      <c r="G67" s="3" t="s">
        <v>242</v>
      </c>
      <c r="H67" s="1" t="s">
        <v>235</v>
      </c>
      <c r="I67" s="10" t="s">
        <v>68</v>
      </c>
      <c r="J67" s="1" t="str">
        <f t="shared" si="9"/>
        <v>MPST-I16-NP.18 Ivory White</v>
      </c>
      <c r="K67" s="1">
        <v>20</v>
      </c>
      <c r="M67" s="1" t="str">
        <f>J157</f>
        <v>MPFT-1GF-NP.18 Ivory White</v>
      </c>
      <c r="O67" s="1" t="str">
        <f t="shared" si="2"/>
        <v>MPFT-1BF-NP.17 Base</v>
      </c>
      <c r="Q67" s="1" t="str">
        <f>J158</f>
        <v>MPFT-2GFH-NP.18 Ivory White</v>
      </c>
      <c r="R67" s="1" t="str">
        <f t="shared" si="12"/>
        <v>MPFT-3GFH-NP.18 Ivory White</v>
      </c>
    </row>
    <row r="68" spans="2:18" ht="79.8" customHeight="1" thickBot="1" x14ac:dyDescent="0.35">
      <c r="B68" s="1" t="s">
        <v>210</v>
      </c>
      <c r="E68" s="1" t="s">
        <v>305</v>
      </c>
      <c r="F68" s="2" t="s">
        <v>243</v>
      </c>
      <c r="G68" s="3" t="s">
        <v>244</v>
      </c>
      <c r="H68" s="1" t="s">
        <v>245</v>
      </c>
      <c r="I68" s="10" t="s">
        <v>68</v>
      </c>
      <c r="J68" s="1" t="str">
        <f t="shared" si="9"/>
        <v>MPST-SH-NP.18 Ivory White</v>
      </c>
      <c r="K68" s="1">
        <v>42</v>
      </c>
      <c r="M68" s="1" t="str">
        <f>J157</f>
        <v>MPFT-1GF-NP.18 Ivory White</v>
      </c>
      <c r="O68" s="1" t="str">
        <f t="shared" si="2"/>
        <v>MPFT-1BF-NP.17 Base</v>
      </c>
      <c r="Q68" s="1" t="str">
        <f>J158</f>
        <v>MPFT-2GFH-NP.18 Ivory White</v>
      </c>
      <c r="R68" s="1" t="str">
        <f t="shared" si="12"/>
        <v>MPFT-3GFH-NP.18 Ivory White</v>
      </c>
    </row>
    <row r="69" spans="2:18" ht="79.8" customHeight="1" thickBot="1" x14ac:dyDescent="0.35">
      <c r="B69" s="1" t="s">
        <v>210</v>
      </c>
      <c r="E69" s="1" t="s">
        <v>306</v>
      </c>
      <c r="F69" s="2" t="s">
        <v>246</v>
      </c>
      <c r="G69" s="3" t="s">
        <v>247</v>
      </c>
      <c r="H69" s="1" t="s">
        <v>248</v>
      </c>
      <c r="I69" s="10" t="s">
        <v>68</v>
      </c>
      <c r="J69" s="1" t="str">
        <f t="shared" si="9"/>
        <v>MPST-HU-NP.18 Ivory White</v>
      </c>
      <c r="K69" s="1">
        <v>60</v>
      </c>
      <c r="M69" s="1" t="str">
        <f>J157</f>
        <v>MPFT-1GF-NP.18 Ivory White</v>
      </c>
      <c r="O69" s="1" t="str">
        <f t="shared" si="2"/>
        <v>MPFT-1BF-NP.17 Base</v>
      </c>
      <c r="Q69" s="1" t="str">
        <f>J158</f>
        <v>MPFT-2GFH-NP.18 Ivory White</v>
      </c>
      <c r="R69" s="1" t="str">
        <f t="shared" si="12"/>
        <v>MPFT-3GFH-NP.18 Ivory White</v>
      </c>
    </row>
    <row r="70" spans="2:18" ht="79.8" customHeight="1" thickBot="1" x14ac:dyDescent="0.35">
      <c r="B70" s="1" t="s">
        <v>210</v>
      </c>
      <c r="E70" s="1" t="s">
        <v>307</v>
      </c>
      <c r="F70" s="2" t="s">
        <v>249</v>
      </c>
      <c r="G70" s="3" t="s">
        <v>250</v>
      </c>
      <c r="H70" s="1" t="s">
        <v>251</v>
      </c>
      <c r="I70" s="10" t="s">
        <v>68</v>
      </c>
      <c r="J70" s="1" t="str">
        <f t="shared" si="9"/>
        <v>MPST-UT-NP.18 Ivory White</v>
      </c>
      <c r="K70" s="1">
        <v>65</v>
      </c>
      <c r="M70" s="1" t="str">
        <f>J157</f>
        <v>MPFT-1GF-NP.18 Ivory White</v>
      </c>
      <c r="O70" s="1" t="str">
        <f t="shared" si="2"/>
        <v>MPFT-1BF-NP.17 Base</v>
      </c>
      <c r="Q70" s="1" t="str">
        <f>J158</f>
        <v>MPFT-2GFH-NP.18 Ivory White</v>
      </c>
      <c r="R70" s="1" t="str">
        <f t="shared" si="12"/>
        <v>MPFT-3GFH-NP.18 Ivory White</v>
      </c>
    </row>
    <row r="71" spans="2:18" ht="79.8" customHeight="1" thickBot="1" x14ac:dyDescent="0.35">
      <c r="B71" s="1" t="s">
        <v>210</v>
      </c>
      <c r="E71" s="1" t="s">
        <v>308</v>
      </c>
      <c r="F71" s="2" t="s">
        <v>252</v>
      </c>
      <c r="G71" s="3" t="s">
        <v>253</v>
      </c>
      <c r="H71" s="1" t="s">
        <v>254</v>
      </c>
      <c r="I71" s="10" t="s">
        <v>68</v>
      </c>
      <c r="J71" s="1" t="str">
        <f t="shared" si="9"/>
        <v>MPET-1E-NP.18 Ivory White</v>
      </c>
      <c r="K71" s="1">
        <v>35</v>
      </c>
      <c r="M71" s="1" t="str">
        <f>J157</f>
        <v>MPFT-1GF-NP.18 Ivory White</v>
      </c>
      <c r="O71" s="1" t="str">
        <f t="shared" si="2"/>
        <v>MPFT-1BF-NP.17 Base</v>
      </c>
      <c r="Q71" s="1" t="str">
        <f>J158</f>
        <v>MPFT-2GFH-NP.18 Ivory White</v>
      </c>
      <c r="R71" s="1" t="str">
        <f t="shared" si="12"/>
        <v>MPFT-3GFH-NP.18 Ivory White</v>
      </c>
    </row>
    <row r="72" spans="2:18" ht="79.8" customHeight="1" thickBot="1" x14ac:dyDescent="0.35">
      <c r="B72" s="1" t="s">
        <v>210</v>
      </c>
      <c r="E72" s="1" t="s">
        <v>309</v>
      </c>
      <c r="F72" s="2" t="s">
        <v>255</v>
      </c>
      <c r="G72" s="3" t="s">
        <v>256</v>
      </c>
      <c r="H72" s="1" t="s">
        <v>254</v>
      </c>
      <c r="I72" s="10" t="s">
        <v>68</v>
      </c>
      <c r="J72" s="1" t="str">
        <f t="shared" si="9"/>
        <v>MPET-2E-NP.18 Ivory White</v>
      </c>
      <c r="K72" s="1">
        <v>38</v>
      </c>
      <c r="M72" s="1" t="str">
        <f>J157</f>
        <v>MPFT-1GF-NP.18 Ivory White</v>
      </c>
      <c r="O72" s="1" t="str">
        <f t="shared" si="2"/>
        <v>MPFT-1BF-NP.17 Base</v>
      </c>
      <c r="Q72" s="1" t="str">
        <f>J158</f>
        <v>MPFT-2GFH-NP.18 Ivory White</v>
      </c>
      <c r="R72" s="1" t="str">
        <f t="shared" si="12"/>
        <v>MPFT-3GFH-NP.18 Ivory White</v>
      </c>
    </row>
    <row r="73" spans="2:18" ht="79.8" customHeight="1" thickBot="1" x14ac:dyDescent="0.35">
      <c r="B73" s="1" t="s">
        <v>210</v>
      </c>
      <c r="E73" s="1" t="s">
        <v>310</v>
      </c>
      <c r="F73" s="2" t="s">
        <v>257</v>
      </c>
      <c r="G73" s="3" t="s">
        <v>258</v>
      </c>
      <c r="H73" s="1" t="s">
        <v>259</v>
      </c>
      <c r="I73" s="10" t="s">
        <v>68</v>
      </c>
      <c r="J73" s="1" t="str">
        <f t="shared" si="9"/>
        <v>MPPT-1T-NP.18 Ivory White</v>
      </c>
      <c r="K73" s="1">
        <v>22</v>
      </c>
      <c r="M73" s="1" t="str">
        <f>J157</f>
        <v>MPFT-1GF-NP.18 Ivory White</v>
      </c>
      <c r="O73" s="1" t="str">
        <f t="shared" si="2"/>
        <v>MPFT-1BF-NP.17 Base</v>
      </c>
      <c r="Q73" s="1" t="str">
        <f>J158</f>
        <v>MPFT-2GFH-NP.18 Ivory White</v>
      </c>
      <c r="R73" s="1" t="str">
        <f t="shared" si="12"/>
        <v>MPFT-3GFH-NP.18 Ivory White</v>
      </c>
    </row>
    <row r="74" spans="2:18" ht="79.8" customHeight="1" thickBot="1" x14ac:dyDescent="0.35">
      <c r="B74" s="1" t="s">
        <v>210</v>
      </c>
      <c r="E74" s="1" t="s">
        <v>311</v>
      </c>
      <c r="F74" s="2" t="s">
        <v>260</v>
      </c>
      <c r="G74" s="3" t="s">
        <v>261</v>
      </c>
      <c r="H74" s="1" t="s">
        <v>262</v>
      </c>
      <c r="I74" s="10" t="s">
        <v>68</v>
      </c>
      <c r="J74" s="1" t="str">
        <f t="shared" si="9"/>
        <v>MPVT-1C-NP.18 Ivory White</v>
      </c>
      <c r="K74" s="1">
        <v>22</v>
      </c>
      <c r="M74" s="1" t="str">
        <f>J157</f>
        <v>MPFT-1GF-NP.18 Ivory White</v>
      </c>
      <c r="O74" s="1" t="str">
        <f t="shared" si="2"/>
        <v>MPFT-1BF-NP.17 Base</v>
      </c>
      <c r="Q74" s="1" t="str">
        <f>J158</f>
        <v>MPFT-2GFH-NP.18 Ivory White</v>
      </c>
      <c r="R74" s="1" t="str">
        <f t="shared" si="12"/>
        <v>MPFT-3GFH-NP.18 Ivory White</v>
      </c>
    </row>
    <row r="75" spans="2:18" ht="79.8" customHeight="1" thickBot="1" x14ac:dyDescent="0.35">
      <c r="B75" s="1" t="s">
        <v>210</v>
      </c>
      <c r="E75" s="1" t="s">
        <v>317</v>
      </c>
      <c r="F75" s="2" t="s">
        <v>263</v>
      </c>
      <c r="G75" s="3" t="s">
        <v>264</v>
      </c>
      <c r="H75" s="1" t="s">
        <v>262</v>
      </c>
      <c r="I75" s="10" t="s">
        <v>68</v>
      </c>
      <c r="J75" s="1" t="str">
        <f t="shared" si="9"/>
        <v>MPVT-1F-NP.18 Ivory White</v>
      </c>
      <c r="K75" s="1">
        <v>28</v>
      </c>
      <c r="M75" s="1" t="str">
        <f>J157</f>
        <v>MPFT-1GF-NP.18 Ivory White</v>
      </c>
      <c r="O75" s="1" t="str">
        <f t="shared" si="2"/>
        <v>MPFT-1BF-NP.17 Base</v>
      </c>
      <c r="Q75" s="1" t="str">
        <f>J158</f>
        <v>MPFT-2GFH-NP.18 Ivory White</v>
      </c>
      <c r="R75" s="1" t="str">
        <f t="shared" si="12"/>
        <v>MPFT-3GFH-NP.18 Ivory White</v>
      </c>
    </row>
    <row r="76" spans="2:18" ht="79.8" customHeight="1" thickBot="1" x14ac:dyDescent="0.35">
      <c r="B76" s="1" t="s">
        <v>210</v>
      </c>
      <c r="E76" s="1" t="s">
        <v>318</v>
      </c>
      <c r="F76" s="2" t="s">
        <v>260</v>
      </c>
      <c r="G76" s="3" t="s">
        <v>265</v>
      </c>
      <c r="H76" s="1" t="s">
        <v>266</v>
      </c>
      <c r="I76" s="10" t="s">
        <v>68</v>
      </c>
      <c r="J76" s="1" t="str">
        <f t="shared" si="9"/>
        <v>MPVT-CE-NP.18 Ivory White</v>
      </c>
      <c r="K76" s="1">
        <v>40</v>
      </c>
      <c r="M76" s="1" t="str">
        <f>J157</f>
        <v>MPFT-1GF-NP.18 Ivory White</v>
      </c>
      <c r="O76" s="1" t="str">
        <f t="shared" si="2"/>
        <v>MPFT-1BF-NP.17 Base</v>
      </c>
      <c r="Q76" s="1" t="str">
        <f>J158</f>
        <v>MPFT-2GFH-NP.18 Ivory White</v>
      </c>
      <c r="R76" s="1" t="str">
        <f t="shared" si="12"/>
        <v>MPFT-3GFH-NP.18 Ivory White</v>
      </c>
    </row>
    <row r="77" spans="2:18" ht="79.8" customHeight="1" thickBot="1" x14ac:dyDescent="0.35">
      <c r="B77" s="1" t="s">
        <v>210</v>
      </c>
      <c r="E77" s="1" t="s">
        <v>312</v>
      </c>
      <c r="F77" s="2" t="s">
        <v>267</v>
      </c>
      <c r="G77" s="3" t="s">
        <v>268</v>
      </c>
      <c r="H77" s="1" t="s">
        <v>213</v>
      </c>
      <c r="I77" s="10" t="s">
        <v>68</v>
      </c>
      <c r="J77" s="1" t="str">
        <f t="shared" si="9"/>
        <v>MPUT-1EC-NP.18 Ivory White</v>
      </c>
      <c r="K77" s="1">
        <v>18</v>
      </c>
      <c r="M77" s="1" t="str">
        <f>J157</f>
        <v>MPFT-1GF-NP.18 Ivory White</v>
      </c>
      <c r="O77" s="1" t="str">
        <f t="shared" si="2"/>
        <v>MPFT-1BF-NP.17 Base</v>
      </c>
      <c r="Q77" s="1" t="str">
        <f>J158</f>
        <v>MPFT-2GFH-NP.18 Ivory White</v>
      </c>
      <c r="R77" s="1" t="str">
        <f t="shared" si="12"/>
        <v>MPFT-3GFH-NP.18 Ivory White</v>
      </c>
    </row>
    <row r="78" spans="2:18" ht="79.8" customHeight="1" thickBot="1" x14ac:dyDescent="0.35">
      <c r="B78" s="1" t="s">
        <v>210</v>
      </c>
      <c r="E78" s="1" t="s">
        <v>313</v>
      </c>
      <c r="F78" s="2" t="s">
        <v>269</v>
      </c>
      <c r="G78" s="3" t="s">
        <v>270</v>
      </c>
      <c r="H78" s="1" t="s">
        <v>271</v>
      </c>
      <c r="I78" s="10" t="s">
        <v>68</v>
      </c>
      <c r="J78" s="1" t="str">
        <f t="shared" si="9"/>
        <v>MPLT-FLS-NP.18 Ivory White</v>
      </c>
      <c r="K78" s="1">
        <v>35</v>
      </c>
      <c r="M78" s="1" t="str">
        <f>J157</f>
        <v>MPFT-1GF-NP.18 Ivory White</v>
      </c>
      <c r="O78" s="1" t="str">
        <f t="shared" si="2"/>
        <v>MPFT-1BF-NP.17 Base</v>
      </c>
      <c r="Q78" s="1" t="str">
        <f>J158</f>
        <v>MPFT-2GFH-NP.18 Ivory White</v>
      </c>
      <c r="R78" s="1" t="str">
        <f t="shared" si="12"/>
        <v>MPFT-3GFH-NP.18 Ivory White</v>
      </c>
    </row>
    <row r="79" spans="2:18" ht="79.8" customHeight="1" thickBot="1" x14ac:dyDescent="0.35">
      <c r="B79" s="1" t="s">
        <v>210</v>
      </c>
      <c r="E79" s="1" t="s">
        <v>314</v>
      </c>
      <c r="F79" s="2" t="s">
        <v>272</v>
      </c>
      <c r="G79" s="3" t="s">
        <v>273</v>
      </c>
      <c r="H79" s="1" t="s">
        <v>274</v>
      </c>
      <c r="I79" s="9" t="s">
        <v>68</v>
      </c>
      <c r="J79" s="1" t="str">
        <f t="shared" si="9"/>
        <v>MPKT-B-NP.18 Ivory White</v>
      </c>
      <c r="K79" s="1">
        <v>7</v>
      </c>
      <c r="M79" s="1" t="str">
        <f>J157</f>
        <v>MPFT-1GF-NP.18 Ivory White</v>
      </c>
      <c r="O79" s="1" t="str">
        <f t="shared" si="2"/>
        <v>MPFT-1BF-NP.17 Base</v>
      </c>
      <c r="Q79" s="1" t="str">
        <f>J158</f>
        <v>MPFT-2GFH-NP.18 Ivory White</v>
      </c>
      <c r="R79" s="1" t="str">
        <f t="shared" si="12"/>
        <v>MPFT-3GFH-NP.18 Ivory White</v>
      </c>
    </row>
    <row r="81" spans="2:15" ht="79.8" customHeight="1" x14ac:dyDescent="0.3">
      <c r="B81" s="1" t="s">
        <v>210</v>
      </c>
      <c r="E81" s="1" t="s">
        <v>293</v>
      </c>
      <c r="F81" s="2" t="s">
        <v>214</v>
      </c>
      <c r="G81" s="3" t="s">
        <v>215</v>
      </c>
      <c r="H81" s="1" t="s">
        <v>216</v>
      </c>
      <c r="I81" s="11" t="s">
        <v>67</v>
      </c>
      <c r="J81" s="1" t="str">
        <f t="shared" ref="J81:J104" si="13">G81 &amp; " " &amp; I81</f>
        <v>MPCT-H-NP.18 Ash Gray</v>
      </c>
      <c r="K81" s="1">
        <v>55</v>
      </c>
      <c r="M81" s="1" t="str">
        <f>J164</f>
        <v>MPFT-1GF-NP.18 Ash Gray</v>
      </c>
      <c r="O81" s="1" t="str">
        <f t="shared" si="2"/>
        <v>MPFT-1BF-NP.17 Base</v>
      </c>
    </row>
    <row r="82" spans="2:15" ht="79.8" customHeight="1" x14ac:dyDescent="0.3">
      <c r="B82" s="1" t="s">
        <v>210</v>
      </c>
      <c r="E82" s="1" t="s">
        <v>294</v>
      </c>
      <c r="F82" s="2" t="s">
        <v>217</v>
      </c>
      <c r="G82" s="3" t="s">
        <v>218</v>
      </c>
      <c r="H82" s="1" t="s">
        <v>219</v>
      </c>
      <c r="I82" s="11" t="s">
        <v>67</v>
      </c>
      <c r="J82" s="1" t="str">
        <f t="shared" si="13"/>
        <v>MPMT-1R-NP.18 Ash Gray</v>
      </c>
      <c r="K82" s="1">
        <v>10</v>
      </c>
      <c r="M82" s="1" t="str">
        <f>J164</f>
        <v>MPFT-1GF-NP.18 Ash Gray</v>
      </c>
      <c r="O82" s="1" t="str">
        <f t="shared" si="2"/>
        <v>MPFT-1BF-NP.17 Base</v>
      </c>
    </row>
    <row r="83" spans="2:15" ht="79.8" customHeight="1" x14ac:dyDescent="0.3">
      <c r="B83" s="1" t="s">
        <v>210</v>
      </c>
      <c r="E83" s="1" t="s">
        <v>295</v>
      </c>
      <c r="F83" s="2" t="s">
        <v>220</v>
      </c>
      <c r="G83" s="3" t="s">
        <v>221</v>
      </c>
      <c r="H83" s="1" t="s">
        <v>222</v>
      </c>
      <c r="I83" s="11" t="s">
        <v>67</v>
      </c>
      <c r="J83" s="1" t="str">
        <f t="shared" si="13"/>
        <v>MPMT-2R-NP.18 Ash Gray</v>
      </c>
      <c r="K83" s="1">
        <v>16</v>
      </c>
      <c r="M83" s="1" t="str">
        <f>J164</f>
        <v>MPFT-1GF-NP.18 Ash Gray</v>
      </c>
      <c r="O83" s="1" t="str">
        <f t="shared" si="2"/>
        <v>MPFT-1BF-NP.17 Base</v>
      </c>
    </row>
    <row r="84" spans="2:15" ht="79.8" customHeight="1" x14ac:dyDescent="0.3">
      <c r="B84" s="1" t="s">
        <v>210</v>
      </c>
      <c r="E84" s="1" t="s">
        <v>296</v>
      </c>
      <c r="F84" s="2" t="s">
        <v>223</v>
      </c>
      <c r="G84" s="3" t="s">
        <v>224</v>
      </c>
      <c r="H84" s="1" t="s">
        <v>222</v>
      </c>
      <c r="I84" s="11" t="s">
        <v>67</v>
      </c>
      <c r="J84" s="1" t="str">
        <f t="shared" si="13"/>
        <v>MPMT-3R-NP.18 Ash Gray</v>
      </c>
      <c r="K84" s="1">
        <v>20</v>
      </c>
      <c r="M84" s="1" t="str">
        <f>J164</f>
        <v>MPFT-1GF-NP.18 Ash Gray</v>
      </c>
      <c r="O84" s="1" t="str">
        <f t="shared" si="2"/>
        <v>MPFT-1BF-NP.17 Base</v>
      </c>
    </row>
    <row r="85" spans="2:15" ht="79.8" customHeight="1" x14ac:dyDescent="0.3">
      <c r="B85" s="1" t="s">
        <v>210</v>
      </c>
      <c r="E85" s="1" t="s">
        <v>297</v>
      </c>
      <c r="F85" s="2" t="s">
        <v>225</v>
      </c>
      <c r="G85" s="3" t="s">
        <v>226</v>
      </c>
      <c r="H85" s="1" t="s">
        <v>219</v>
      </c>
      <c r="I85" s="11" t="s">
        <v>67</v>
      </c>
      <c r="J85" s="1" t="str">
        <f t="shared" si="13"/>
        <v>MPMT-1M-NP.18 Ash Gray</v>
      </c>
      <c r="K85" s="1">
        <v>11</v>
      </c>
      <c r="M85" s="1" t="str">
        <f>J164</f>
        <v>MPFT-1GF-NP.18 Ash Gray</v>
      </c>
      <c r="O85" s="1" t="str">
        <f t="shared" si="2"/>
        <v>MPFT-1BF-NP.17 Base</v>
      </c>
    </row>
    <row r="86" spans="2:15" ht="79.8" customHeight="1" x14ac:dyDescent="0.3">
      <c r="B86" s="1" t="s">
        <v>210</v>
      </c>
      <c r="E86" s="1" t="s">
        <v>298</v>
      </c>
      <c r="F86" s="2" t="s">
        <v>227</v>
      </c>
      <c r="G86" s="3" t="s">
        <v>228</v>
      </c>
      <c r="H86" s="1" t="s">
        <v>222</v>
      </c>
      <c r="I86" s="11" t="s">
        <v>67</v>
      </c>
      <c r="J86" s="1" t="str">
        <f t="shared" si="13"/>
        <v>MPMT-2M-NP.18 Ash Gray</v>
      </c>
      <c r="K86" s="1">
        <v>18</v>
      </c>
      <c r="M86" s="1" t="str">
        <f>J164</f>
        <v>MPFT-1GF-NP.18 Ash Gray</v>
      </c>
      <c r="O86" s="1" t="str">
        <f t="shared" si="2"/>
        <v>MPFT-1BF-NP.17 Base</v>
      </c>
    </row>
    <row r="87" spans="2:15" ht="79.8" customHeight="1" x14ac:dyDescent="0.3">
      <c r="B87" s="1" t="s">
        <v>210</v>
      </c>
      <c r="E87" s="1" t="s">
        <v>299</v>
      </c>
      <c r="F87" s="2" t="s">
        <v>227</v>
      </c>
      <c r="G87" s="3" t="s">
        <v>229</v>
      </c>
      <c r="H87" s="1" t="s">
        <v>222</v>
      </c>
      <c r="I87" s="11" t="s">
        <v>67</v>
      </c>
      <c r="J87" s="1" t="str">
        <f t="shared" si="13"/>
        <v>MPMT-3M-NP.18 Ash Gray</v>
      </c>
      <c r="K87" s="1">
        <v>23</v>
      </c>
      <c r="M87" s="1" t="str">
        <f>J164</f>
        <v>MPFT-1GF-NP.18 Ash Gray</v>
      </c>
      <c r="O87" s="1" t="str">
        <f t="shared" si="2"/>
        <v>MPFT-1BF-NP.17 Base</v>
      </c>
    </row>
    <row r="88" spans="2:15" ht="79.8" customHeight="1" x14ac:dyDescent="0.3">
      <c r="B88" s="1" t="s">
        <v>210</v>
      </c>
      <c r="E88" s="1" t="s">
        <v>304</v>
      </c>
      <c r="F88" s="2" t="s">
        <v>230</v>
      </c>
      <c r="G88" s="3" t="s">
        <v>231</v>
      </c>
      <c r="H88" s="1" t="s">
        <v>232</v>
      </c>
      <c r="I88" s="11" t="s">
        <v>67</v>
      </c>
      <c r="J88" s="1" t="str">
        <f t="shared" si="13"/>
        <v>MPST-G16-NP.18 Ash Gray</v>
      </c>
      <c r="K88" s="1">
        <v>20</v>
      </c>
      <c r="M88" s="1" t="str">
        <f>J164</f>
        <v>MPFT-1GF-NP.18 Ash Gray</v>
      </c>
      <c r="O88" s="1" t="str">
        <f t="shared" si="2"/>
        <v>MPFT-1BF-NP.17 Base</v>
      </c>
    </row>
    <row r="89" spans="2:15" ht="79.8" customHeight="1" x14ac:dyDescent="0.3">
      <c r="B89" s="1" t="s">
        <v>210</v>
      </c>
      <c r="E89" s="1" t="s">
        <v>300</v>
      </c>
      <c r="F89" s="2" t="s">
        <v>233</v>
      </c>
      <c r="G89" s="3" t="s">
        <v>234</v>
      </c>
      <c r="H89" s="1" t="s">
        <v>235</v>
      </c>
      <c r="I89" s="11" t="s">
        <v>67</v>
      </c>
      <c r="J89" s="1" t="str">
        <f t="shared" si="13"/>
        <v>MPST-G16P-NP.18 Ash Gray</v>
      </c>
      <c r="K89" s="1">
        <v>40</v>
      </c>
      <c r="M89" s="1" t="str">
        <f>J164</f>
        <v>MPFT-1GF-NP.18 Ash Gray</v>
      </c>
      <c r="O89" s="1" t="str">
        <f t="shared" si="2"/>
        <v>MPFT-1BF-NP.17 Base</v>
      </c>
    </row>
    <row r="90" spans="2:15" ht="79.8" customHeight="1" x14ac:dyDescent="0.3">
      <c r="B90" s="1" t="s">
        <v>210</v>
      </c>
      <c r="E90" s="1" t="s">
        <v>301</v>
      </c>
      <c r="F90" s="2" t="s">
        <v>236</v>
      </c>
      <c r="G90" s="3" t="s">
        <v>237</v>
      </c>
      <c r="H90" s="1" t="s">
        <v>219</v>
      </c>
      <c r="I90" s="11" t="s">
        <v>67</v>
      </c>
      <c r="J90" s="1" t="str">
        <f t="shared" si="13"/>
        <v>MPST-U16-NP.18 Ash Gray</v>
      </c>
      <c r="K90" s="1">
        <v>12</v>
      </c>
      <c r="M90" s="1" t="str">
        <f>J164</f>
        <v>MPFT-1GF-NP.18 Ash Gray</v>
      </c>
      <c r="O90" s="1" t="str">
        <f t="shared" si="2"/>
        <v>MPFT-1BF-NP.17 Base</v>
      </c>
    </row>
    <row r="91" spans="2:15" ht="79.8" customHeight="1" x14ac:dyDescent="0.3">
      <c r="B91" s="1" t="s">
        <v>210</v>
      </c>
      <c r="E91" s="1" t="s">
        <v>302</v>
      </c>
      <c r="F91" s="2" t="s">
        <v>238</v>
      </c>
      <c r="G91" s="3" t="s">
        <v>239</v>
      </c>
      <c r="H91" s="1" t="s">
        <v>240</v>
      </c>
      <c r="I91" s="11" t="s">
        <v>67</v>
      </c>
      <c r="J91" s="1" t="str">
        <f t="shared" si="13"/>
        <v>MPST-S10-NP.18 Ash Gray</v>
      </c>
      <c r="K91" s="1">
        <v>20</v>
      </c>
      <c r="M91" s="1" t="str">
        <f>J164</f>
        <v>MPFT-1GF-NP.18 Ash Gray</v>
      </c>
      <c r="O91" s="1" t="str">
        <f t="shared" si="2"/>
        <v>MPFT-1BF-NP.17 Base</v>
      </c>
    </row>
    <row r="92" spans="2:15" ht="79.8" customHeight="1" x14ac:dyDescent="0.3">
      <c r="B92" s="1" t="s">
        <v>210</v>
      </c>
      <c r="E92" s="1" t="s">
        <v>303</v>
      </c>
      <c r="F92" s="2" t="s">
        <v>241</v>
      </c>
      <c r="G92" s="3" t="s">
        <v>242</v>
      </c>
      <c r="H92" s="1" t="s">
        <v>235</v>
      </c>
      <c r="I92" s="11" t="s">
        <v>67</v>
      </c>
      <c r="J92" s="1" t="str">
        <f t="shared" si="13"/>
        <v>MPST-I16-NP.18 Ash Gray</v>
      </c>
      <c r="K92" s="1">
        <v>20</v>
      </c>
      <c r="M92" s="1" t="str">
        <f>J164</f>
        <v>MPFT-1GF-NP.18 Ash Gray</v>
      </c>
      <c r="O92" s="1" t="str">
        <f t="shared" ref="O92:O104" si="14">$J$193</f>
        <v>MPFT-1BF-NP.17 Base</v>
      </c>
    </row>
    <row r="93" spans="2:15" ht="79.8" customHeight="1" x14ac:dyDescent="0.3">
      <c r="B93" s="1" t="s">
        <v>210</v>
      </c>
      <c r="E93" s="1" t="s">
        <v>305</v>
      </c>
      <c r="F93" s="2" t="s">
        <v>243</v>
      </c>
      <c r="G93" s="3" t="s">
        <v>244</v>
      </c>
      <c r="H93" s="1" t="s">
        <v>245</v>
      </c>
      <c r="I93" s="11" t="s">
        <v>67</v>
      </c>
      <c r="J93" s="1" t="str">
        <f t="shared" si="13"/>
        <v>MPST-SH-NP.18 Ash Gray</v>
      </c>
      <c r="K93" s="1">
        <v>42</v>
      </c>
      <c r="M93" s="1" t="str">
        <f>J164</f>
        <v>MPFT-1GF-NP.18 Ash Gray</v>
      </c>
      <c r="O93" s="1" t="str">
        <f t="shared" si="14"/>
        <v>MPFT-1BF-NP.17 Base</v>
      </c>
    </row>
    <row r="94" spans="2:15" ht="79.8" customHeight="1" x14ac:dyDescent="0.3">
      <c r="B94" s="1" t="s">
        <v>210</v>
      </c>
      <c r="E94" s="1" t="s">
        <v>306</v>
      </c>
      <c r="F94" s="2" t="s">
        <v>246</v>
      </c>
      <c r="G94" s="3" t="s">
        <v>247</v>
      </c>
      <c r="H94" s="1" t="s">
        <v>248</v>
      </c>
      <c r="I94" s="11" t="s">
        <v>67</v>
      </c>
      <c r="J94" s="1" t="str">
        <f t="shared" si="13"/>
        <v>MPST-HU-NP.18 Ash Gray</v>
      </c>
      <c r="K94" s="1">
        <v>60</v>
      </c>
      <c r="M94" s="1" t="str">
        <f>J164</f>
        <v>MPFT-1GF-NP.18 Ash Gray</v>
      </c>
      <c r="O94" s="1" t="str">
        <f t="shared" si="14"/>
        <v>MPFT-1BF-NP.17 Base</v>
      </c>
    </row>
    <row r="95" spans="2:15" ht="79.8" customHeight="1" x14ac:dyDescent="0.3">
      <c r="B95" s="1" t="s">
        <v>210</v>
      </c>
      <c r="E95" s="1" t="s">
        <v>307</v>
      </c>
      <c r="F95" s="2" t="s">
        <v>249</v>
      </c>
      <c r="G95" s="3" t="s">
        <v>250</v>
      </c>
      <c r="H95" s="1" t="s">
        <v>251</v>
      </c>
      <c r="I95" s="11" t="s">
        <v>67</v>
      </c>
      <c r="J95" s="1" t="str">
        <f t="shared" si="13"/>
        <v>MPST-UT-NP.18 Ash Gray</v>
      </c>
      <c r="K95" s="1">
        <v>65</v>
      </c>
      <c r="M95" s="1" t="str">
        <f>J164</f>
        <v>MPFT-1GF-NP.18 Ash Gray</v>
      </c>
      <c r="O95" s="1" t="str">
        <f t="shared" si="14"/>
        <v>MPFT-1BF-NP.17 Base</v>
      </c>
    </row>
    <row r="96" spans="2:15" ht="79.8" customHeight="1" x14ac:dyDescent="0.3">
      <c r="B96" s="1" t="s">
        <v>210</v>
      </c>
      <c r="E96" s="1" t="s">
        <v>308</v>
      </c>
      <c r="F96" s="2" t="s">
        <v>252</v>
      </c>
      <c r="G96" s="3" t="s">
        <v>253</v>
      </c>
      <c r="H96" s="1" t="s">
        <v>254</v>
      </c>
      <c r="I96" s="11" t="s">
        <v>67</v>
      </c>
      <c r="J96" s="1" t="str">
        <f t="shared" si="13"/>
        <v>MPET-1E-NP.18 Ash Gray</v>
      </c>
      <c r="K96" s="1">
        <v>35</v>
      </c>
      <c r="M96" s="1" t="str">
        <f>J164</f>
        <v>MPFT-1GF-NP.18 Ash Gray</v>
      </c>
      <c r="O96" s="1" t="str">
        <f t="shared" si="14"/>
        <v>MPFT-1BF-NP.17 Base</v>
      </c>
    </row>
    <row r="97" spans="2:15" ht="79.8" customHeight="1" x14ac:dyDescent="0.3">
      <c r="B97" s="1" t="s">
        <v>210</v>
      </c>
      <c r="E97" s="1" t="s">
        <v>309</v>
      </c>
      <c r="F97" s="2" t="s">
        <v>255</v>
      </c>
      <c r="G97" s="3" t="s">
        <v>256</v>
      </c>
      <c r="H97" s="1" t="s">
        <v>254</v>
      </c>
      <c r="I97" s="11" t="s">
        <v>67</v>
      </c>
      <c r="J97" s="1" t="str">
        <f t="shared" si="13"/>
        <v>MPET-2E-NP.18 Ash Gray</v>
      </c>
      <c r="K97" s="1">
        <v>38</v>
      </c>
      <c r="M97" s="1" t="str">
        <f>J164</f>
        <v>MPFT-1GF-NP.18 Ash Gray</v>
      </c>
      <c r="O97" s="1" t="str">
        <f t="shared" si="14"/>
        <v>MPFT-1BF-NP.17 Base</v>
      </c>
    </row>
    <row r="98" spans="2:15" ht="79.8" customHeight="1" x14ac:dyDescent="0.3">
      <c r="B98" s="1" t="s">
        <v>210</v>
      </c>
      <c r="E98" s="1" t="s">
        <v>310</v>
      </c>
      <c r="F98" s="2" t="s">
        <v>257</v>
      </c>
      <c r="G98" s="3" t="s">
        <v>258</v>
      </c>
      <c r="H98" s="1" t="s">
        <v>259</v>
      </c>
      <c r="I98" s="11" t="s">
        <v>67</v>
      </c>
      <c r="J98" s="1" t="str">
        <f t="shared" si="13"/>
        <v>MPPT-1T-NP.18 Ash Gray</v>
      </c>
      <c r="K98" s="1">
        <v>22</v>
      </c>
      <c r="M98" s="1" t="str">
        <f>J164</f>
        <v>MPFT-1GF-NP.18 Ash Gray</v>
      </c>
      <c r="O98" s="1" t="str">
        <f t="shared" si="14"/>
        <v>MPFT-1BF-NP.17 Base</v>
      </c>
    </row>
    <row r="99" spans="2:15" ht="79.8" customHeight="1" x14ac:dyDescent="0.3">
      <c r="B99" s="1" t="s">
        <v>210</v>
      </c>
      <c r="E99" s="1" t="s">
        <v>311</v>
      </c>
      <c r="F99" s="2" t="s">
        <v>260</v>
      </c>
      <c r="G99" s="3" t="s">
        <v>261</v>
      </c>
      <c r="H99" s="1" t="s">
        <v>262</v>
      </c>
      <c r="I99" s="11" t="s">
        <v>67</v>
      </c>
      <c r="J99" s="1" t="str">
        <f t="shared" si="13"/>
        <v>MPVT-1C-NP.18 Ash Gray</v>
      </c>
      <c r="K99" s="1">
        <v>22</v>
      </c>
      <c r="M99" s="1" t="str">
        <f>J164</f>
        <v>MPFT-1GF-NP.18 Ash Gray</v>
      </c>
      <c r="O99" s="1" t="str">
        <f t="shared" si="14"/>
        <v>MPFT-1BF-NP.17 Base</v>
      </c>
    </row>
    <row r="100" spans="2:15" ht="79.8" customHeight="1" x14ac:dyDescent="0.3">
      <c r="B100" s="1" t="s">
        <v>210</v>
      </c>
      <c r="E100" s="1" t="s">
        <v>317</v>
      </c>
      <c r="F100" s="2" t="s">
        <v>263</v>
      </c>
      <c r="G100" s="3" t="s">
        <v>264</v>
      </c>
      <c r="H100" s="1" t="s">
        <v>262</v>
      </c>
      <c r="I100" s="11" t="s">
        <v>67</v>
      </c>
      <c r="J100" s="1" t="str">
        <f t="shared" si="13"/>
        <v>MPVT-1F-NP.18 Ash Gray</v>
      </c>
      <c r="K100" s="1">
        <v>28</v>
      </c>
      <c r="M100" s="1" t="str">
        <f>J164</f>
        <v>MPFT-1GF-NP.18 Ash Gray</v>
      </c>
      <c r="O100" s="1" t="str">
        <f t="shared" si="14"/>
        <v>MPFT-1BF-NP.17 Base</v>
      </c>
    </row>
    <row r="101" spans="2:15" ht="79.8" customHeight="1" x14ac:dyDescent="0.3">
      <c r="B101" s="1" t="s">
        <v>210</v>
      </c>
      <c r="E101" s="1" t="s">
        <v>318</v>
      </c>
      <c r="F101" s="2" t="s">
        <v>260</v>
      </c>
      <c r="G101" s="3" t="s">
        <v>265</v>
      </c>
      <c r="H101" s="1" t="s">
        <v>266</v>
      </c>
      <c r="I101" s="11" t="s">
        <v>67</v>
      </c>
      <c r="J101" s="1" t="str">
        <f t="shared" si="13"/>
        <v>MPVT-CE-NP.18 Ash Gray</v>
      </c>
      <c r="K101" s="1">
        <v>40</v>
      </c>
      <c r="M101" s="1" t="str">
        <f>J164</f>
        <v>MPFT-1GF-NP.18 Ash Gray</v>
      </c>
      <c r="O101" s="1" t="str">
        <f t="shared" si="14"/>
        <v>MPFT-1BF-NP.17 Base</v>
      </c>
    </row>
    <row r="102" spans="2:15" ht="79.8" customHeight="1" x14ac:dyDescent="0.3">
      <c r="B102" s="1" t="s">
        <v>210</v>
      </c>
      <c r="E102" s="1" t="s">
        <v>312</v>
      </c>
      <c r="F102" s="2" t="s">
        <v>267</v>
      </c>
      <c r="G102" s="3" t="s">
        <v>268</v>
      </c>
      <c r="H102" s="1" t="s">
        <v>213</v>
      </c>
      <c r="I102" s="11" t="s">
        <v>67</v>
      </c>
      <c r="J102" s="1" t="str">
        <f t="shared" si="13"/>
        <v>MPUT-1EC-NP.18 Ash Gray</v>
      </c>
      <c r="K102" s="1">
        <v>18</v>
      </c>
      <c r="M102" s="1" t="str">
        <f>J164</f>
        <v>MPFT-1GF-NP.18 Ash Gray</v>
      </c>
      <c r="O102" s="1" t="str">
        <f t="shared" si="14"/>
        <v>MPFT-1BF-NP.17 Base</v>
      </c>
    </row>
    <row r="103" spans="2:15" ht="79.8" customHeight="1" x14ac:dyDescent="0.3">
      <c r="B103" s="1" t="s">
        <v>210</v>
      </c>
      <c r="E103" s="1" t="s">
        <v>313</v>
      </c>
      <c r="F103" s="2" t="s">
        <v>269</v>
      </c>
      <c r="G103" s="3" t="s">
        <v>270</v>
      </c>
      <c r="H103" s="1" t="s">
        <v>271</v>
      </c>
      <c r="I103" s="11" t="s">
        <v>67</v>
      </c>
      <c r="J103" s="1" t="str">
        <f t="shared" si="13"/>
        <v>MPLT-FLS-NP.18 Ash Gray</v>
      </c>
      <c r="K103" s="1">
        <v>35</v>
      </c>
      <c r="M103" s="1" t="str">
        <f>J164</f>
        <v>MPFT-1GF-NP.18 Ash Gray</v>
      </c>
      <c r="O103" s="1" t="str">
        <f t="shared" si="14"/>
        <v>MPFT-1BF-NP.17 Base</v>
      </c>
    </row>
    <row r="104" spans="2:15" ht="79.8" customHeight="1" x14ac:dyDescent="0.3">
      <c r="B104" s="1" t="s">
        <v>210</v>
      </c>
      <c r="E104" s="1" t="s">
        <v>314</v>
      </c>
      <c r="F104" s="2" t="s">
        <v>272</v>
      </c>
      <c r="G104" s="3" t="s">
        <v>273</v>
      </c>
      <c r="H104" s="1" t="s">
        <v>274</v>
      </c>
      <c r="I104" s="11" t="s">
        <v>67</v>
      </c>
      <c r="J104" s="1" t="str">
        <f t="shared" si="13"/>
        <v>MPKT-B-NP.18 Ash Gray</v>
      </c>
      <c r="K104" s="1">
        <v>7</v>
      </c>
      <c r="M104" s="1" t="str">
        <f>J164</f>
        <v>MPFT-1GF-NP.18 Ash Gray</v>
      </c>
      <c r="O104" s="1" t="str">
        <f t="shared" si="14"/>
        <v>MPFT-1BF-NP.17 Base</v>
      </c>
    </row>
    <row r="106" spans="2:15" ht="79.8" customHeight="1" x14ac:dyDescent="0.3">
      <c r="B106" s="1" t="s">
        <v>210</v>
      </c>
      <c r="E106" s="1" t="s">
        <v>293</v>
      </c>
      <c r="F106" s="2" t="s">
        <v>214</v>
      </c>
      <c r="G106" s="3" t="s">
        <v>215</v>
      </c>
      <c r="H106" s="1" t="s">
        <v>216</v>
      </c>
      <c r="I106" s="13" t="s">
        <v>69</v>
      </c>
      <c r="J106" s="1" t="str">
        <f t="shared" ref="J106:J129" si="15">G106 &amp; " " &amp; I106</f>
        <v>MPCT-H-NP.18 Champagne Gold</v>
      </c>
      <c r="K106" s="1">
        <v>55</v>
      </c>
      <c r="M106" s="1" t="str">
        <f>J171</f>
        <v>MPFT-1GF-NP.18 Champagne Gold</v>
      </c>
      <c r="O106" s="1" t="str">
        <f t="shared" ref="O106:O129" si="16">$J$193</f>
        <v>MPFT-1BF-NP.17 Base</v>
      </c>
    </row>
    <row r="107" spans="2:15" ht="79.8" customHeight="1" x14ac:dyDescent="0.3">
      <c r="B107" s="1" t="s">
        <v>210</v>
      </c>
      <c r="E107" s="1" t="s">
        <v>294</v>
      </c>
      <c r="F107" s="2" t="s">
        <v>217</v>
      </c>
      <c r="G107" s="3" t="s">
        <v>218</v>
      </c>
      <c r="H107" s="1" t="s">
        <v>219</v>
      </c>
      <c r="I107" s="13" t="s">
        <v>69</v>
      </c>
      <c r="J107" s="1" t="str">
        <f t="shared" si="15"/>
        <v>MPMT-1R-NP.18 Champagne Gold</v>
      </c>
      <c r="K107" s="1">
        <v>10</v>
      </c>
      <c r="M107" s="1" t="str">
        <f>J171</f>
        <v>MPFT-1GF-NP.18 Champagne Gold</v>
      </c>
      <c r="O107" s="1" t="str">
        <f t="shared" si="16"/>
        <v>MPFT-1BF-NP.17 Base</v>
      </c>
    </row>
    <row r="108" spans="2:15" ht="79.8" customHeight="1" x14ac:dyDescent="0.3">
      <c r="B108" s="1" t="s">
        <v>210</v>
      </c>
      <c r="E108" s="1" t="s">
        <v>295</v>
      </c>
      <c r="F108" s="2" t="s">
        <v>220</v>
      </c>
      <c r="G108" s="3" t="s">
        <v>221</v>
      </c>
      <c r="H108" s="1" t="s">
        <v>222</v>
      </c>
      <c r="I108" s="13" t="s">
        <v>69</v>
      </c>
      <c r="J108" s="1" t="str">
        <f t="shared" si="15"/>
        <v>MPMT-2R-NP.18 Champagne Gold</v>
      </c>
      <c r="K108" s="1">
        <v>16</v>
      </c>
      <c r="M108" s="1" t="str">
        <f>J171</f>
        <v>MPFT-1GF-NP.18 Champagne Gold</v>
      </c>
      <c r="O108" s="1" t="str">
        <f t="shared" si="16"/>
        <v>MPFT-1BF-NP.17 Base</v>
      </c>
    </row>
    <row r="109" spans="2:15" ht="79.8" customHeight="1" x14ac:dyDescent="0.3">
      <c r="B109" s="1" t="s">
        <v>210</v>
      </c>
      <c r="E109" s="1" t="s">
        <v>296</v>
      </c>
      <c r="F109" s="2" t="s">
        <v>223</v>
      </c>
      <c r="G109" s="3" t="s">
        <v>224</v>
      </c>
      <c r="H109" s="1" t="s">
        <v>222</v>
      </c>
      <c r="I109" s="13" t="s">
        <v>69</v>
      </c>
      <c r="J109" s="1" t="str">
        <f t="shared" si="15"/>
        <v>MPMT-3R-NP.18 Champagne Gold</v>
      </c>
      <c r="K109" s="1">
        <v>20</v>
      </c>
      <c r="M109" s="1" t="str">
        <f>J171</f>
        <v>MPFT-1GF-NP.18 Champagne Gold</v>
      </c>
      <c r="O109" s="1" t="str">
        <f t="shared" si="16"/>
        <v>MPFT-1BF-NP.17 Base</v>
      </c>
    </row>
    <row r="110" spans="2:15" ht="79.8" customHeight="1" x14ac:dyDescent="0.3">
      <c r="B110" s="1" t="s">
        <v>210</v>
      </c>
      <c r="E110" s="1" t="s">
        <v>297</v>
      </c>
      <c r="F110" s="2" t="s">
        <v>225</v>
      </c>
      <c r="G110" s="3" t="s">
        <v>226</v>
      </c>
      <c r="H110" s="1" t="s">
        <v>219</v>
      </c>
      <c r="I110" s="13" t="s">
        <v>69</v>
      </c>
      <c r="J110" s="1" t="str">
        <f t="shared" si="15"/>
        <v>MPMT-1M-NP.18 Champagne Gold</v>
      </c>
      <c r="K110" s="1">
        <v>11</v>
      </c>
      <c r="M110" s="1" t="str">
        <f>J171</f>
        <v>MPFT-1GF-NP.18 Champagne Gold</v>
      </c>
      <c r="O110" s="1" t="str">
        <f t="shared" si="16"/>
        <v>MPFT-1BF-NP.17 Base</v>
      </c>
    </row>
    <row r="111" spans="2:15" ht="79.8" customHeight="1" x14ac:dyDescent="0.3">
      <c r="B111" s="1" t="s">
        <v>210</v>
      </c>
      <c r="E111" s="1" t="s">
        <v>298</v>
      </c>
      <c r="F111" s="2" t="s">
        <v>227</v>
      </c>
      <c r="G111" s="3" t="s">
        <v>228</v>
      </c>
      <c r="H111" s="1" t="s">
        <v>222</v>
      </c>
      <c r="I111" s="13" t="s">
        <v>69</v>
      </c>
      <c r="J111" s="1" t="str">
        <f t="shared" si="15"/>
        <v>MPMT-2M-NP.18 Champagne Gold</v>
      </c>
      <c r="K111" s="1">
        <v>18</v>
      </c>
      <c r="M111" s="1" t="str">
        <f>J171</f>
        <v>MPFT-1GF-NP.18 Champagne Gold</v>
      </c>
      <c r="O111" s="1" t="str">
        <f t="shared" si="16"/>
        <v>MPFT-1BF-NP.17 Base</v>
      </c>
    </row>
    <row r="112" spans="2:15" ht="79.8" customHeight="1" x14ac:dyDescent="0.3">
      <c r="B112" s="1" t="s">
        <v>210</v>
      </c>
      <c r="E112" s="1" t="s">
        <v>299</v>
      </c>
      <c r="F112" s="2" t="s">
        <v>227</v>
      </c>
      <c r="G112" s="3" t="s">
        <v>229</v>
      </c>
      <c r="H112" s="1" t="s">
        <v>222</v>
      </c>
      <c r="I112" s="13" t="s">
        <v>69</v>
      </c>
      <c r="J112" s="1" t="str">
        <f t="shared" si="15"/>
        <v>MPMT-3M-NP.18 Champagne Gold</v>
      </c>
      <c r="K112" s="1">
        <v>23</v>
      </c>
      <c r="M112" s="1" t="str">
        <f>J171</f>
        <v>MPFT-1GF-NP.18 Champagne Gold</v>
      </c>
      <c r="O112" s="1" t="str">
        <f t="shared" si="16"/>
        <v>MPFT-1BF-NP.17 Base</v>
      </c>
    </row>
    <row r="113" spans="2:15" ht="79.8" customHeight="1" x14ac:dyDescent="0.3">
      <c r="B113" s="1" t="s">
        <v>210</v>
      </c>
      <c r="E113" s="1" t="s">
        <v>304</v>
      </c>
      <c r="F113" s="2" t="s">
        <v>230</v>
      </c>
      <c r="G113" s="3" t="s">
        <v>231</v>
      </c>
      <c r="H113" s="1" t="s">
        <v>232</v>
      </c>
      <c r="I113" s="13" t="s">
        <v>69</v>
      </c>
      <c r="J113" s="1" t="str">
        <f t="shared" si="15"/>
        <v>MPST-G16-NP.18 Champagne Gold</v>
      </c>
      <c r="K113" s="1">
        <v>20</v>
      </c>
      <c r="M113" s="1" t="str">
        <f>J171</f>
        <v>MPFT-1GF-NP.18 Champagne Gold</v>
      </c>
      <c r="O113" s="1" t="str">
        <f t="shared" si="16"/>
        <v>MPFT-1BF-NP.17 Base</v>
      </c>
    </row>
    <row r="114" spans="2:15" ht="79.8" customHeight="1" x14ac:dyDescent="0.3">
      <c r="B114" s="1" t="s">
        <v>210</v>
      </c>
      <c r="E114" s="1" t="s">
        <v>300</v>
      </c>
      <c r="F114" s="2" t="s">
        <v>233</v>
      </c>
      <c r="G114" s="3" t="s">
        <v>234</v>
      </c>
      <c r="H114" s="1" t="s">
        <v>235</v>
      </c>
      <c r="I114" s="13" t="s">
        <v>69</v>
      </c>
      <c r="J114" s="1" t="str">
        <f t="shared" si="15"/>
        <v>MPST-G16P-NP.18 Champagne Gold</v>
      </c>
      <c r="K114" s="1">
        <v>40</v>
      </c>
      <c r="M114" s="1" t="str">
        <f>J171</f>
        <v>MPFT-1GF-NP.18 Champagne Gold</v>
      </c>
      <c r="O114" s="1" t="str">
        <f t="shared" si="16"/>
        <v>MPFT-1BF-NP.17 Base</v>
      </c>
    </row>
    <row r="115" spans="2:15" ht="79.8" customHeight="1" x14ac:dyDescent="0.3">
      <c r="B115" s="1" t="s">
        <v>210</v>
      </c>
      <c r="E115" s="1" t="s">
        <v>301</v>
      </c>
      <c r="F115" s="2" t="s">
        <v>236</v>
      </c>
      <c r="G115" s="3" t="s">
        <v>237</v>
      </c>
      <c r="H115" s="1" t="s">
        <v>219</v>
      </c>
      <c r="I115" s="13" t="s">
        <v>69</v>
      </c>
      <c r="J115" s="1" t="str">
        <f t="shared" si="15"/>
        <v>MPST-U16-NP.18 Champagne Gold</v>
      </c>
      <c r="K115" s="1">
        <v>12</v>
      </c>
      <c r="M115" s="1" t="str">
        <f>J171</f>
        <v>MPFT-1GF-NP.18 Champagne Gold</v>
      </c>
      <c r="O115" s="1" t="str">
        <f t="shared" si="16"/>
        <v>MPFT-1BF-NP.17 Base</v>
      </c>
    </row>
    <row r="116" spans="2:15" ht="79.8" customHeight="1" x14ac:dyDescent="0.3">
      <c r="B116" s="1" t="s">
        <v>210</v>
      </c>
      <c r="E116" s="1" t="s">
        <v>302</v>
      </c>
      <c r="F116" s="2" t="s">
        <v>238</v>
      </c>
      <c r="G116" s="3" t="s">
        <v>239</v>
      </c>
      <c r="H116" s="1" t="s">
        <v>240</v>
      </c>
      <c r="I116" s="13" t="s">
        <v>69</v>
      </c>
      <c r="J116" s="1" t="str">
        <f t="shared" si="15"/>
        <v>MPST-S10-NP.18 Champagne Gold</v>
      </c>
      <c r="K116" s="1">
        <v>20</v>
      </c>
      <c r="M116" s="1" t="str">
        <f>J171</f>
        <v>MPFT-1GF-NP.18 Champagne Gold</v>
      </c>
      <c r="O116" s="1" t="str">
        <f t="shared" si="16"/>
        <v>MPFT-1BF-NP.17 Base</v>
      </c>
    </row>
    <row r="117" spans="2:15" ht="79.8" customHeight="1" x14ac:dyDescent="0.3">
      <c r="B117" s="1" t="s">
        <v>210</v>
      </c>
      <c r="E117" s="1" t="s">
        <v>303</v>
      </c>
      <c r="F117" s="2" t="s">
        <v>241</v>
      </c>
      <c r="G117" s="3" t="s">
        <v>242</v>
      </c>
      <c r="H117" s="1" t="s">
        <v>235</v>
      </c>
      <c r="I117" s="13" t="s">
        <v>69</v>
      </c>
      <c r="J117" s="1" t="str">
        <f t="shared" si="15"/>
        <v>MPST-I16-NP.18 Champagne Gold</v>
      </c>
      <c r="K117" s="1">
        <v>20</v>
      </c>
      <c r="M117" s="1" t="str">
        <f>J171</f>
        <v>MPFT-1GF-NP.18 Champagne Gold</v>
      </c>
      <c r="O117" s="1" t="str">
        <f t="shared" si="16"/>
        <v>MPFT-1BF-NP.17 Base</v>
      </c>
    </row>
    <row r="118" spans="2:15" ht="79.8" customHeight="1" x14ac:dyDescent="0.3">
      <c r="B118" s="1" t="s">
        <v>210</v>
      </c>
      <c r="E118" s="1" t="s">
        <v>305</v>
      </c>
      <c r="F118" s="2" t="s">
        <v>243</v>
      </c>
      <c r="G118" s="3" t="s">
        <v>244</v>
      </c>
      <c r="H118" s="1" t="s">
        <v>245</v>
      </c>
      <c r="I118" s="13" t="s">
        <v>69</v>
      </c>
      <c r="J118" s="1" t="str">
        <f t="shared" si="15"/>
        <v>MPST-SH-NP.18 Champagne Gold</v>
      </c>
      <c r="K118" s="1">
        <v>42</v>
      </c>
      <c r="M118" s="1" t="str">
        <f>J171</f>
        <v>MPFT-1GF-NP.18 Champagne Gold</v>
      </c>
      <c r="O118" s="1" t="str">
        <f t="shared" si="16"/>
        <v>MPFT-1BF-NP.17 Base</v>
      </c>
    </row>
    <row r="119" spans="2:15" ht="79.8" customHeight="1" x14ac:dyDescent="0.3">
      <c r="B119" s="1" t="s">
        <v>210</v>
      </c>
      <c r="E119" s="1" t="s">
        <v>306</v>
      </c>
      <c r="F119" s="2" t="s">
        <v>246</v>
      </c>
      <c r="G119" s="3" t="s">
        <v>247</v>
      </c>
      <c r="H119" s="1" t="s">
        <v>248</v>
      </c>
      <c r="I119" s="13" t="s">
        <v>69</v>
      </c>
      <c r="J119" s="1" t="str">
        <f t="shared" si="15"/>
        <v>MPST-HU-NP.18 Champagne Gold</v>
      </c>
      <c r="K119" s="1">
        <v>60</v>
      </c>
      <c r="M119" s="1" t="str">
        <f>J171</f>
        <v>MPFT-1GF-NP.18 Champagne Gold</v>
      </c>
      <c r="O119" s="1" t="str">
        <f t="shared" si="16"/>
        <v>MPFT-1BF-NP.17 Base</v>
      </c>
    </row>
    <row r="120" spans="2:15" ht="79.8" customHeight="1" x14ac:dyDescent="0.3">
      <c r="B120" s="1" t="s">
        <v>210</v>
      </c>
      <c r="E120" s="1" t="s">
        <v>307</v>
      </c>
      <c r="F120" s="2" t="s">
        <v>249</v>
      </c>
      <c r="G120" s="3" t="s">
        <v>250</v>
      </c>
      <c r="H120" s="1" t="s">
        <v>251</v>
      </c>
      <c r="I120" s="13" t="s">
        <v>69</v>
      </c>
      <c r="J120" s="1" t="str">
        <f t="shared" si="15"/>
        <v>MPST-UT-NP.18 Champagne Gold</v>
      </c>
      <c r="K120" s="1">
        <v>65</v>
      </c>
      <c r="M120" s="1" t="str">
        <f>J171</f>
        <v>MPFT-1GF-NP.18 Champagne Gold</v>
      </c>
      <c r="O120" s="1" t="str">
        <f t="shared" si="16"/>
        <v>MPFT-1BF-NP.17 Base</v>
      </c>
    </row>
    <row r="121" spans="2:15" ht="79.8" customHeight="1" x14ac:dyDescent="0.3">
      <c r="B121" s="1" t="s">
        <v>210</v>
      </c>
      <c r="E121" s="1" t="s">
        <v>308</v>
      </c>
      <c r="F121" s="2" t="s">
        <v>252</v>
      </c>
      <c r="G121" s="3" t="s">
        <v>253</v>
      </c>
      <c r="H121" s="1" t="s">
        <v>254</v>
      </c>
      <c r="I121" s="13" t="s">
        <v>69</v>
      </c>
      <c r="J121" s="1" t="str">
        <f t="shared" si="15"/>
        <v>MPET-1E-NP.18 Champagne Gold</v>
      </c>
      <c r="K121" s="1">
        <v>35</v>
      </c>
      <c r="M121" s="1" t="str">
        <f>J171</f>
        <v>MPFT-1GF-NP.18 Champagne Gold</v>
      </c>
      <c r="O121" s="1" t="str">
        <f t="shared" si="16"/>
        <v>MPFT-1BF-NP.17 Base</v>
      </c>
    </row>
    <row r="122" spans="2:15" ht="79.8" customHeight="1" x14ac:dyDescent="0.3">
      <c r="B122" s="1" t="s">
        <v>210</v>
      </c>
      <c r="E122" s="1" t="s">
        <v>309</v>
      </c>
      <c r="F122" s="2" t="s">
        <v>255</v>
      </c>
      <c r="G122" s="3" t="s">
        <v>256</v>
      </c>
      <c r="H122" s="1" t="s">
        <v>254</v>
      </c>
      <c r="I122" s="13" t="s">
        <v>69</v>
      </c>
      <c r="J122" s="1" t="str">
        <f t="shared" si="15"/>
        <v>MPET-2E-NP.18 Champagne Gold</v>
      </c>
      <c r="K122" s="1">
        <v>38</v>
      </c>
      <c r="M122" s="1" t="str">
        <f>J171</f>
        <v>MPFT-1GF-NP.18 Champagne Gold</v>
      </c>
      <c r="O122" s="1" t="str">
        <f t="shared" si="16"/>
        <v>MPFT-1BF-NP.17 Base</v>
      </c>
    </row>
    <row r="123" spans="2:15" ht="79.8" customHeight="1" x14ac:dyDescent="0.3">
      <c r="B123" s="1" t="s">
        <v>210</v>
      </c>
      <c r="E123" s="1" t="s">
        <v>310</v>
      </c>
      <c r="F123" s="2" t="s">
        <v>257</v>
      </c>
      <c r="G123" s="3" t="s">
        <v>258</v>
      </c>
      <c r="H123" s="1" t="s">
        <v>259</v>
      </c>
      <c r="I123" s="13" t="s">
        <v>69</v>
      </c>
      <c r="J123" s="1" t="str">
        <f t="shared" si="15"/>
        <v>MPPT-1T-NP.18 Champagne Gold</v>
      </c>
      <c r="K123" s="1">
        <v>22</v>
      </c>
      <c r="M123" s="1" t="str">
        <f>J171</f>
        <v>MPFT-1GF-NP.18 Champagne Gold</v>
      </c>
      <c r="O123" s="1" t="str">
        <f t="shared" si="16"/>
        <v>MPFT-1BF-NP.17 Base</v>
      </c>
    </row>
    <row r="124" spans="2:15" ht="79.8" customHeight="1" x14ac:dyDescent="0.3">
      <c r="B124" s="1" t="s">
        <v>210</v>
      </c>
      <c r="E124" s="1" t="s">
        <v>311</v>
      </c>
      <c r="F124" s="2" t="s">
        <v>260</v>
      </c>
      <c r="G124" s="3" t="s">
        <v>261</v>
      </c>
      <c r="H124" s="1" t="s">
        <v>262</v>
      </c>
      <c r="I124" s="13" t="s">
        <v>69</v>
      </c>
      <c r="J124" s="1" t="str">
        <f t="shared" si="15"/>
        <v>MPVT-1C-NP.18 Champagne Gold</v>
      </c>
      <c r="K124" s="1">
        <v>22</v>
      </c>
      <c r="M124" s="1" t="str">
        <f>J171</f>
        <v>MPFT-1GF-NP.18 Champagne Gold</v>
      </c>
      <c r="O124" s="1" t="str">
        <f t="shared" si="16"/>
        <v>MPFT-1BF-NP.17 Base</v>
      </c>
    </row>
    <row r="125" spans="2:15" ht="79.8" customHeight="1" x14ac:dyDescent="0.3">
      <c r="B125" s="1" t="s">
        <v>210</v>
      </c>
      <c r="E125" s="1" t="s">
        <v>317</v>
      </c>
      <c r="F125" s="2" t="s">
        <v>263</v>
      </c>
      <c r="G125" s="3" t="s">
        <v>264</v>
      </c>
      <c r="H125" s="1" t="s">
        <v>262</v>
      </c>
      <c r="I125" s="13" t="s">
        <v>69</v>
      </c>
      <c r="J125" s="1" t="str">
        <f t="shared" si="15"/>
        <v>MPVT-1F-NP.18 Champagne Gold</v>
      </c>
      <c r="K125" s="1">
        <v>28</v>
      </c>
      <c r="M125" s="1" t="str">
        <f>J171</f>
        <v>MPFT-1GF-NP.18 Champagne Gold</v>
      </c>
      <c r="O125" s="1" t="str">
        <f t="shared" si="16"/>
        <v>MPFT-1BF-NP.17 Base</v>
      </c>
    </row>
    <row r="126" spans="2:15" ht="79.8" customHeight="1" x14ac:dyDescent="0.3">
      <c r="B126" s="1" t="s">
        <v>210</v>
      </c>
      <c r="E126" s="1" t="s">
        <v>318</v>
      </c>
      <c r="F126" s="2" t="s">
        <v>260</v>
      </c>
      <c r="G126" s="3" t="s">
        <v>265</v>
      </c>
      <c r="H126" s="1" t="s">
        <v>266</v>
      </c>
      <c r="I126" s="13" t="s">
        <v>69</v>
      </c>
      <c r="J126" s="1" t="str">
        <f t="shared" si="15"/>
        <v>MPVT-CE-NP.18 Champagne Gold</v>
      </c>
      <c r="K126" s="1">
        <v>40</v>
      </c>
      <c r="M126" s="1" t="str">
        <f>J171</f>
        <v>MPFT-1GF-NP.18 Champagne Gold</v>
      </c>
      <c r="O126" s="1" t="str">
        <f t="shared" si="16"/>
        <v>MPFT-1BF-NP.17 Base</v>
      </c>
    </row>
    <row r="127" spans="2:15" ht="79.8" customHeight="1" x14ac:dyDescent="0.3">
      <c r="B127" s="1" t="s">
        <v>210</v>
      </c>
      <c r="E127" s="1" t="s">
        <v>312</v>
      </c>
      <c r="F127" s="2" t="s">
        <v>267</v>
      </c>
      <c r="G127" s="3" t="s">
        <v>268</v>
      </c>
      <c r="H127" s="1" t="s">
        <v>213</v>
      </c>
      <c r="I127" s="13" t="s">
        <v>69</v>
      </c>
      <c r="J127" s="1" t="str">
        <f t="shared" si="15"/>
        <v>MPUT-1EC-NP.18 Champagne Gold</v>
      </c>
      <c r="K127" s="1">
        <v>18</v>
      </c>
      <c r="M127" s="1" t="str">
        <f>J171</f>
        <v>MPFT-1GF-NP.18 Champagne Gold</v>
      </c>
      <c r="O127" s="1" t="str">
        <f t="shared" si="16"/>
        <v>MPFT-1BF-NP.17 Base</v>
      </c>
    </row>
    <row r="128" spans="2:15" ht="79.8" customHeight="1" x14ac:dyDescent="0.3">
      <c r="B128" s="1" t="s">
        <v>210</v>
      </c>
      <c r="E128" s="1" t="s">
        <v>313</v>
      </c>
      <c r="F128" s="2" t="s">
        <v>269</v>
      </c>
      <c r="G128" s="3" t="s">
        <v>270</v>
      </c>
      <c r="H128" s="1" t="s">
        <v>271</v>
      </c>
      <c r="I128" s="13" t="s">
        <v>69</v>
      </c>
      <c r="J128" s="1" t="str">
        <f t="shared" si="15"/>
        <v>MPLT-FLS-NP.18 Champagne Gold</v>
      </c>
      <c r="K128" s="1">
        <v>35</v>
      </c>
      <c r="M128" s="1" t="str">
        <f>J171</f>
        <v>MPFT-1GF-NP.18 Champagne Gold</v>
      </c>
      <c r="O128" s="1" t="str">
        <f t="shared" si="16"/>
        <v>MPFT-1BF-NP.17 Base</v>
      </c>
    </row>
    <row r="129" spans="2:15" ht="79.8" customHeight="1" x14ac:dyDescent="0.3">
      <c r="B129" s="1" t="s">
        <v>210</v>
      </c>
      <c r="E129" s="1" t="s">
        <v>314</v>
      </c>
      <c r="F129" s="2" t="s">
        <v>272</v>
      </c>
      <c r="G129" s="3" t="s">
        <v>273</v>
      </c>
      <c r="H129" s="1" t="s">
        <v>274</v>
      </c>
      <c r="I129" s="13" t="s">
        <v>69</v>
      </c>
      <c r="J129" s="1" t="str">
        <f t="shared" si="15"/>
        <v>MPKT-B-NP.18 Champagne Gold</v>
      </c>
      <c r="K129" s="1">
        <v>7</v>
      </c>
      <c r="M129" s="1" t="str">
        <f>J171</f>
        <v>MPFT-1GF-NP.18 Champagne Gold</v>
      </c>
      <c r="O129" s="1" t="str">
        <f t="shared" si="16"/>
        <v>MPFT-1BF-NP.17 Base</v>
      </c>
    </row>
    <row r="131" spans="2:15" ht="79.8" customHeight="1" x14ac:dyDescent="0.3">
      <c r="B131" s="1" t="s">
        <v>210</v>
      </c>
      <c r="E131" s="1" t="s">
        <v>293</v>
      </c>
      <c r="F131" s="2" t="s">
        <v>214</v>
      </c>
      <c r="G131" s="3" t="s">
        <v>215</v>
      </c>
      <c r="H131" s="1" t="s">
        <v>216</v>
      </c>
      <c r="I131" s="12" t="s">
        <v>70</v>
      </c>
      <c r="J131" s="1" t="str">
        <f t="shared" ref="J131:J154" si="17">G131 &amp; " " &amp; I131</f>
        <v>MPCT-H-NP.18 Space Gray</v>
      </c>
      <c r="K131" s="1">
        <v>55</v>
      </c>
      <c r="M131" s="1" t="str">
        <f>J178</f>
        <v>MPFT-1GF-NP.18 Space Gray</v>
      </c>
      <c r="O131" s="1" t="str">
        <f t="shared" ref="O131:O154" si="18">$J$193</f>
        <v>MPFT-1BF-NP.17 Base</v>
      </c>
    </row>
    <row r="132" spans="2:15" ht="79.8" customHeight="1" x14ac:dyDescent="0.3">
      <c r="B132" s="1" t="s">
        <v>210</v>
      </c>
      <c r="E132" s="1" t="s">
        <v>294</v>
      </c>
      <c r="F132" s="2" t="s">
        <v>217</v>
      </c>
      <c r="G132" s="3" t="s">
        <v>218</v>
      </c>
      <c r="H132" s="1" t="s">
        <v>219</v>
      </c>
      <c r="I132" s="12" t="s">
        <v>70</v>
      </c>
      <c r="J132" s="1" t="str">
        <f t="shared" si="17"/>
        <v>MPMT-1R-NP.18 Space Gray</v>
      </c>
      <c r="K132" s="1">
        <v>10</v>
      </c>
      <c r="M132" s="1" t="str">
        <f>J178</f>
        <v>MPFT-1GF-NP.18 Space Gray</v>
      </c>
      <c r="O132" s="1" t="str">
        <f t="shared" si="18"/>
        <v>MPFT-1BF-NP.17 Base</v>
      </c>
    </row>
    <row r="133" spans="2:15" ht="79.8" customHeight="1" x14ac:dyDescent="0.3">
      <c r="B133" s="1" t="s">
        <v>210</v>
      </c>
      <c r="E133" s="1" t="s">
        <v>295</v>
      </c>
      <c r="F133" s="2" t="s">
        <v>220</v>
      </c>
      <c r="G133" s="3" t="s">
        <v>221</v>
      </c>
      <c r="H133" s="1" t="s">
        <v>222</v>
      </c>
      <c r="I133" s="12" t="s">
        <v>70</v>
      </c>
      <c r="J133" s="1" t="str">
        <f t="shared" si="17"/>
        <v>MPMT-2R-NP.18 Space Gray</v>
      </c>
      <c r="K133" s="1">
        <v>16</v>
      </c>
      <c r="M133" s="1" t="str">
        <f>J178</f>
        <v>MPFT-1GF-NP.18 Space Gray</v>
      </c>
      <c r="O133" s="1" t="str">
        <f t="shared" si="18"/>
        <v>MPFT-1BF-NP.17 Base</v>
      </c>
    </row>
    <row r="134" spans="2:15" ht="79.8" customHeight="1" x14ac:dyDescent="0.3">
      <c r="B134" s="1" t="s">
        <v>210</v>
      </c>
      <c r="E134" s="1" t="s">
        <v>296</v>
      </c>
      <c r="F134" s="2" t="s">
        <v>223</v>
      </c>
      <c r="G134" s="3" t="s">
        <v>224</v>
      </c>
      <c r="H134" s="1" t="s">
        <v>222</v>
      </c>
      <c r="I134" s="12" t="s">
        <v>70</v>
      </c>
      <c r="J134" s="1" t="str">
        <f t="shared" si="17"/>
        <v>MPMT-3R-NP.18 Space Gray</v>
      </c>
      <c r="K134" s="1">
        <v>20</v>
      </c>
      <c r="M134" s="1" t="str">
        <f>J178</f>
        <v>MPFT-1GF-NP.18 Space Gray</v>
      </c>
      <c r="O134" s="1" t="str">
        <f t="shared" si="18"/>
        <v>MPFT-1BF-NP.17 Base</v>
      </c>
    </row>
    <row r="135" spans="2:15" ht="79.8" customHeight="1" x14ac:dyDescent="0.3">
      <c r="B135" s="1" t="s">
        <v>210</v>
      </c>
      <c r="E135" s="1" t="s">
        <v>297</v>
      </c>
      <c r="F135" s="2" t="s">
        <v>225</v>
      </c>
      <c r="G135" s="3" t="s">
        <v>226</v>
      </c>
      <c r="H135" s="1" t="s">
        <v>219</v>
      </c>
      <c r="I135" s="12" t="s">
        <v>70</v>
      </c>
      <c r="J135" s="1" t="str">
        <f t="shared" si="17"/>
        <v>MPMT-1M-NP.18 Space Gray</v>
      </c>
      <c r="K135" s="1">
        <v>11</v>
      </c>
      <c r="M135" s="1" t="str">
        <f>J178</f>
        <v>MPFT-1GF-NP.18 Space Gray</v>
      </c>
      <c r="O135" s="1" t="str">
        <f t="shared" si="18"/>
        <v>MPFT-1BF-NP.17 Base</v>
      </c>
    </row>
    <row r="136" spans="2:15" ht="79.8" customHeight="1" x14ac:dyDescent="0.3">
      <c r="B136" s="1" t="s">
        <v>210</v>
      </c>
      <c r="E136" s="1" t="s">
        <v>298</v>
      </c>
      <c r="F136" s="2" t="s">
        <v>227</v>
      </c>
      <c r="G136" s="3" t="s">
        <v>228</v>
      </c>
      <c r="H136" s="1" t="s">
        <v>222</v>
      </c>
      <c r="I136" s="12" t="s">
        <v>70</v>
      </c>
      <c r="J136" s="1" t="str">
        <f t="shared" si="17"/>
        <v>MPMT-2M-NP.18 Space Gray</v>
      </c>
      <c r="K136" s="1">
        <v>18</v>
      </c>
      <c r="M136" s="1" t="str">
        <f>J178</f>
        <v>MPFT-1GF-NP.18 Space Gray</v>
      </c>
      <c r="O136" s="1" t="str">
        <f t="shared" si="18"/>
        <v>MPFT-1BF-NP.17 Base</v>
      </c>
    </row>
    <row r="137" spans="2:15" ht="79.8" customHeight="1" x14ac:dyDescent="0.3">
      <c r="B137" s="1" t="s">
        <v>210</v>
      </c>
      <c r="E137" s="1" t="s">
        <v>299</v>
      </c>
      <c r="F137" s="2" t="s">
        <v>227</v>
      </c>
      <c r="G137" s="3" t="s">
        <v>229</v>
      </c>
      <c r="H137" s="1" t="s">
        <v>222</v>
      </c>
      <c r="I137" s="12" t="s">
        <v>70</v>
      </c>
      <c r="J137" s="1" t="str">
        <f t="shared" si="17"/>
        <v>MPMT-3M-NP.18 Space Gray</v>
      </c>
      <c r="K137" s="1">
        <v>23</v>
      </c>
      <c r="M137" s="1" t="str">
        <f>J178</f>
        <v>MPFT-1GF-NP.18 Space Gray</v>
      </c>
      <c r="O137" s="1" t="str">
        <f t="shared" si="18"/>
        <v>MPFT-1BF-NP.17 Base</v>
      </c>
    </row>
    <row r="138" spans="2:15" ht="79.8" customHeight="1" x14ac:dyDescent="0.3">
      <c r="B138" s="1" t="s">
        <v>210</v>
      </c>
      <c r="E138" s="1" t="s">
        <v>304</v>
      </c>
      <c r="F138" s="2" t="s">
        <v>230</v>
      </c>
      <c r="G138" s="3" t="s">
        <v>231</v>
      </c>
      <c r="H138" s="1" t="s">
        <v>232</v>
      </c>
      <c r="I138" s="12" t="s">
        <v>70</v>
      </c>
      <c r="J138" s="1" t="str">
        <f t="shared" si="17"/>
        <v>MPST-G16-NP.18 Space Gray</v>
      </c>
      <c r="K138" s="1">
        <v>20</v>
      </c>
      <c r="M138" s="1" t="str">
        <f>J178</f>
        <v>MPFT-1GF-NP.18 Space Gray</v>
      </c>
      <c r="O138" s="1" t="str">
        <f t="shared" si="18"/>
        <v>MPFT-1BF-NP.17 Base</v>
      </c>
    </row>
    <row r="139" spans="2:15" ht="79.8" customHeight="1" x14ac:dyDescent="0.3">
      <c r="B139" s="1" t="s">
        <v>210</v>
      </c>
      <c r="E139" s="1" t="s">
        <v>300</v>
      </c>
      <c r="F139" s="2" t="s">
        <v>233</v>
      </c>
      <c r="G139" s="3" t="s">
        <v>234</v>
      </c>
      <c r="H139" s="1" t="s">
        <v>235</v>
      </c>
      <c r="I139" s="12" t="s">
        <v>70</v>
      </c>
      <c r="J139" s="1" t="str">
        <f t="shared" si="17"/>
        <v>MPST-G16P-NP.18 Space Gray</v>
      </c>
      <c r="K139" s="1">
        <v>40</v>
      </c>
      <c r="M139" s="1" t="str">
        <f>J178</f>
        <v>MPFT-1GF-NP.18 Space Gray</v>
      </c>
      <c r="O139" s="1" t="str">
        <f t="shared" si="18"/>
        <v>MPFT-1BF-NP.17 Base</v>
      </c>
    </row>
    <row r="140" spans="2:15" ht="79.8" customHeight="1" x14ac:dyDescent="0.3">
      <c r="B140" s="1" t="s">
        <v>210</v>
      </c>
      <c r="E140" s="1" t="s">
        <v>301</v>
      </c>
      <c r="F140" s="2" t="s">
        <v>236</v>
      </c>
      <c r="G140" s="3" t="s">
        <v>237</v>
      </c>
      <c r="H140" s="1" t="s">
        <v>219</v>
      </c>
      <c r="I140" s="12" t="s">
        <v>70</v>
      </c>
      <c r="J140" s="1" t="str">
        <f t="shared" si="17"/>
        <v>MPST-U16-NP.18 Space Gray</v>
      </c>
      <c r="K140" s="1">
        <v>12</v>
      </c>
      <c r="M140" s="1" t="str">
        <f>J178</f>
        <v>MPFT-1GF-NP.18 Space Gray</v>
      </c>
      <c r="O140" s="1" t="str">
        <f t="shared" si="18"/>
        <v>MPFT-1BF-NP.17 Base</v>
      </c>
    </row>
    <row r="141" spans="2:15" ht="79.8" customHeight="1" x14ac:dyDescent="0.3">
      <c r="B141" s="1" t="s">
        <v>210</v>
      </c>
      <c r="E141" s="1" t="s">
        <v>302</v>
      </c>
      <c r="F141" s="2" t="s">
        <v>238</v>
      </c>
      <c r="G141" s="3" t="s">
        <v>239</v>
      </c>
      <c r="H141" s="1" t="s">
        <v>240</v>
      </c>
      <c r="I141" s="12" t="s">
        <v>70</v>
      </c>
      <c r="J141" s="1" t="str">
        <f t="shared" si="17"/>
        <v>MPST-S10-NP.18 Space Gray</v>
      </c>
      <c r="K141" s="1">
        <v>20</v>
      </c>
      <c r="M141" s="1" t="str">
        <f>J178</f>
        <v>MPFT-1GF-NP.18 Space Gray</v>
      </c>
      <c r="O141" s="1" t="str">
        <f t="shared" si="18"/>
        <v>MPFT-1BF-NP.17 Base</v>
      </c>
    </row>
    <row r="142" spans="2:15" ht="79.8" customHeight="1" x14ac:dyDescent="0.3">
      <c r="B142" s="1" t="s">
        <v>210</v>
      </c>
      <c r="E142" s="1" t="s">
        <v>303</v>
      </c>
      <c r="F142" s="2" t="s">
        <v>241</v>
      </c>
      <c r="G142" s="3" t="s">
        <v>242</v>
      </c>
      <c r="H142" s="1" t="s">
        <v>235</v>
      </c>
      <c r="I142" s="12" t="s">
        <v>70</v>
      </c>
      <c r="J142" s="1" t="str">
        <f t="shared" si="17"/>
        <v>MPST-I16-NP.18 Space Gray</v>
      </c>
      <c r="K142" s="1">
        <v>20</v>
      </c>
      <c r="M142" s="1" t="str">
        <f>J178</f>
        <v>MPFT-1GF-NP.18 Space Gray</v>
      </c>
      <c r="O142" s="1" t="str">
        <f t="shared" si="18"/>
        <v>MPFT-1BF-NP.17 Base</v>
      </c>
    </row>
    <row r="143" spans="2:15" ht="79.8" customHeight="1" x14ac:dyDescent="0.3">
      <c r="B143" s="1" t="s">
        <v>210</v>
      </c>
      <c r="E143" s="1" t="s">
        <v>305</v>
      </c>
      <c r="F143" s="2" t="s">
        <v>243</v>
      </c>
      <c r="G143" s="3" t="s">
        <v>244</v>
      </c>
      <c r="H143" s="1" t="s">
        <v>245</v>
      </c>
      <c r="I143" s="12" t="s">
        <v>70</v>
      </c>
      <c r="J143" s="1" t="str">
        <f t="shared" si="17"/>
        <v>MPST-SH-NP.18 Space Gray</v>
      </c>
      <c r="K143" s="1">
        <v>42</v>
      </c>
      <c r="M143" s="1" t="str">
        <f>J178</f>
        <v>MPFT-1GF-NP.18 Space Gray</v>
      </c>
      <c r="O143" s="1" t="str">
        <f t="shared" si="18"/>
        <v>MPFT-1BF-NP.17 Base</v>
      </c>
    </row>
    <row r="144" spans="2:15" ht="79.8" customHeight="1" x14ac:dyDescent="0.3">
      <c r="B144" s="1" t="s">
        <v>210</v>
      </c>
      <c r="E144" s="1" t="s">
        <v>306</v>
      </c>
      <c r="F144" s="2" t="s">
        <v>246</v>
      </c>
      <c r="G144" s="3" t="s">
        <v>247</v>
      </c>
      <c r="H144" s="1" t="s">
        <v>248</v>
      </c>
      <c r="I144" s="12" t="s">
        <v>70</v>
      </c>
      <c r="J144" s="1" t="str">
        <f t="shared" si="17"/>
        <v>MPST-HU-NP.18 Space Gray</v>
      </c>
      <c r="K144" s="1">
        <v>60</v>
      </c>
      <c r="M144" s="1" t="str">
        <f>J178</f>
        <v>MPFT-1GF-NP.18 Space Gray</v>
      </c>
      <c r="O144" s="1" t="str">
        <f t="shared" si="18"/>
        <v>MPFT-1BF-NP.17 Base</v>
      </c>
    </row>
    <row r="145" spans="2:15" ht="79.8" customHeight="1" x14ac:dyDescent="0.3">
      <c r="B145" s="1" t="s">
        <v>210</v>
      </c>
      <c r="E145" s="1" t="s">
        <v>307</v>
      </c>
      <c r="F145" s="2" t="s">
        <v>249</v>
      </c>
      <c r="G145" s="3" t="s">
        <v>250</v>
      </c>
      <c r="H145" s="1" t="s">
        <v>251</v>
      </c>
      <c r="I145" s="12" t="s">
        <v>70</v>
      </c>
      <c r="J145" s="1" t="str">
        <f t="shared" si="17"/>
        <v>MPST-UT-NP.18 Space Gray</v>
      </c>
      <c r="K145" s="1">
        <v>65</v>
      </c>
      <c r="M145" s="1" t="str">
        <f>J178</f>
        <v>MPFT-1GF-NP.18 Space Gray</v>
      </c>
      <c r="O145" s="1" t="str">
        <f t="shared" si="18"/>
        <v>MPFT-1BF-NP.17 Base</v>
      </c>
    </row>
    <row r="146" spans="2:15" ht="79.8" customHeight="1" x14ac:dyDescent="0.3">
      <c r="B146" s="1" t="s">
        <v>210</v>
      </c>
      <c r="E146" s="1" t="s">
        <v>308</v>
      </c>
      <c r="F146" s="2" t="s">
        <v>252</v>
      </c>
      <c r="G146" s="3" t="s">
        <v>253</v>
      </c>
      <c r="H146" s="1" t="s">
        <v>254</v>
      </c>
      <c r="I146" s="12" t="s">
        <v>70</v>
      </c>
      <c r="J146" s="1" t="str">
        <f t="shared" si="17"/>
        <v>MPET-1E-NP.18 Space Gray</v>
      </c>
      <c r="K146" s="1">
        <v>35</v>
      </c>
      <c r="M146" s="1" t="str">
        <f>J178</f>
        <v>MPFT-1GF-NP.18 Space Gray</v>
      </c>
      <c r="O146" s="1" t="str">
        <f t="shared" si="18"/>
        <v>MPFT-1BF-NP.17 Base</v>
      </c>
    </row>
    <row r="147" spans="2:15" ht="79.8" customHeight="1" x14ac:dyDescent="0.3">
      <c r="B147" s="1" t="s">
        <v>210</v>
      </c>
      <c r="E147" s="1" t="s">
        <v>309</v>
      </c>
      <c r="F147" s="2" t="s">
        <v>255</v>
      </c>
      <c r="G147" s="3" t="s">
        <v>256</v>
      </c>
      <c r="H147" s="1" t="s">
        <v>254</v>
      </c>
      <c r="I147" s="12" t="s">
        <v>70</v>
      </c>
      <c r="J147" s="1" t="str">
        <f t="shared" si="17"/>
        <v>MPET-2E-NP.18 Space Gray</v>
      </c>
      <c r="K147" s="1">
        <v>38</v>
      </c>
      <c r="M147" s="1" t="str">
        <f>J178</f>
        <v>MPFT-1GF-NP.18 Space Gray</v>
      </c>
      <c r="O147" s="1" t="str">
        <f t="shared" si="18"/>
        <v>MPFT-1BF-NP.17 Base</v>
      </c>
    </row>
    <row r="148" spans="2:15" ht="79.8" customHeight="1" x14ac:dyDescent="0.3">
      <c r="B148" s="1" t="s">
        <v>210</v>
      </c>
      <c r="E148" s="1" t="s">
        <v>310</v>
      </c>
      <c r="F148" s="2" t="s">
        <v>257</v>
      </c>
      <c r="G148" s="3" t="s">
        <v>258</v>
      </c>
      <c r="H148" s="1" t="s">
        <v>259</v>
      </c>
      <c r="I148" s="12" t="s">
        <v>70</v>
      </c>
      <c r="J148" s="1" t="str">
        <f t="shared" si="17"/>
        <v>MPPT-1T-NP.18 Space Gray</v>
      </c>
      <c r="K148" s="1">
        <v>22</v>
      </c>
      <c r="M148" s="1" t="str">
        <f>J178</f>
        <v>MPFT-1GF-NP.18 Space Gray</v>
      </c>
      <c r="O148" s="1" t="str">
        <f t="shared" si="18"/>
        <v>MPFT-1BF-NP.17 Base</v>
      </c>
    </row>
    <row r="149" spans="2:15" ht="79.8" customHeight="1" x14ac:dyDescent="0.3">
      <c r="B149" s="1" t="s">
        <v>210</v>
      </c>
      <c r="E149" s="1" t="s">
        <v>311</v>
      </c>
      <c r="F149" s="2" t="s">
        <v>260</v>
      </c>
      <c r="G149" s="3" t="s">
        <v>261</v>
      </c>
      <c r="H149" s="1" t="s">
        <v>262</v>
      </c>
      <c r="I149" s="12" t="s">
        <v>70</v>
      </c>
      <c r="J149" s="1" t="str">
        <f t="shared" si="17"/>
        <v>MPVT-1C-NP.18 Space Gray</v>
      </c>
      <c r="K149" s="1">
        <v>22</v>
      </c>
      <c r="M149" s="1" t="str">
        <f>J178</f>
        <v>MPFT-1GF-NP.18 Space Gray</v>
      </c>
      <c r="O149" s="1" t="str">
        <f t="shared" si="18"/>
        <v>MPFT-1BF-NP.17 Base</v>
      </c>
    </row>
    <row r="150" spans="2:15" ht="79.8" customHeight="1" x14ac:dyDescent="0.3">
      <c r="B150" s="1" t="s">
        <v>210</v>
      </c>
      <c r="E150" s="1" t="s">
        <v>317</v>
      </c>
      <c r="F150" s="2" t="s">
        <v>263</v>
      </c>
      <c r="G150" s="3" t="s">
        <v>264</v>
      </c>
      <c r="H150" s="1" t="s">
        <v>262</v>
      </c>
      <c r="I150" s="12" t="s">
        <v>70</v>
      </c>
      <c r="J150" s="1" t="str">
        <f t="shared" si="17"/>
        <v>MPVT-1F-NP.18 Space Gray</v>
      </c>
      <c r="K150" s="1">
        <v>28</v>
      </c>
      <c r="M150" s="1" t="str">
        <f>J178</f>
        <v>MPFT-1GF-NP.18 Space Gray</v>
      </c>
      <c r="O150" s="1" t="str">
        <f t="shared" si="18"/>
        <v>MPFT-1BF-NP.17 Base</v>
      </c>
    </row>
    <row r="151" spans="2:15" ht="79.8" customHeight="1" x14ac:dyDescent="0.3">
      <c r="B151" s="1" t="s">
        <v>210</v>
      </c>
      <c r="E151" s="1" t="s">
        <v>318</v>
      </c>
      <c r="F151" s="2" t="s">
        <v>260</v>
      </c>
      <c r="G151" s="3" t="s">
        <v>265</v>
      </c>
      <c r="H151" s="1" t="s">
        <v>266</v>
      </c>
      <c r="I151" s="12" t="s">
        <v>70</v>
      </c>
      <c r="J151" s="1" t="str">
        <f t="shared" si="17"/>
        <v>MPVT-CE-NP.18 Space Gray</v>
      </c>
      <c r="K151" s="1">
        <v>40</v>
      </c>
      <c r="M151" s="1" t="str">
        <f>J178</f>
        <v>MPFT-1GF-NP.18 Space Gray</v>
      </c>
      <c r="O151" s="1" t="str">
        <f t="shared" si="18"/>
        <v>MPFT-1BF-NP.17 Base</v>
      </c>
    </row>
    <row r="152" spans="2:15" ht="79.8" customHeight="1" x14ac:dyDescent="0.3">
      <c r="B152" s="1" t="s">
        <v>210</v>
      </c>
      <c r="E152" s="1" t="s">
        <v>312</v>
      </c>
      <c r="F152" s="2" t="s">
        <v>267</v>
      </c>
      <c r="G152" s="3" t="s">
        <v>268</v>
      </c>
      <c r="H152" s="1" t="s">
        <v>213</v>
      </c>
      <c r="I152" s="12" t="s">
        <v>70</v>
      </c>
      <c r="J152" s="1" t="str">
        <f t="shared" si="17"/>
        <v>MPUT-1EC-NP.18 Space Gray</v>
      </c>
      <c r="K152" s="1">
        <v>18</v>
      </c>
      <c r="M152" s="1" t="str">
        <f>J178</f>
        <v>MPFT-1GF-NP.18 Space Gray</v>
      </c>
      <c r="O152" s="1" t="str">
        <f t="shared" si="18"/>
        <v>MPFT-1BF-NP.17 Base</v>
      </c>
    </row>
    <row r="153" spans="2:15" ht="79.8" customHeight="1" x14ac:dyDescent="0.3">
      <c r="B153" s="1" t="s">
        <v>210</v>
      </c>
      <c r="E153" s="1" t="s">
        <v>313</v>
      </c>
      <c r="F153" s="2" t="s">
        <v>269</v>
      </c>
      <c r="G153" s="3" t="s">
        <v>270</v>
      </c>
      <c r="H153" s="1" t="s">
        <v>271</v>
      </c>
      <c r="I153" s="12" t="s">
        <v>70</v>
      </c>
      <c r="J153" s="1" t="str">
        <f t="shared" si="17"/>
        <v>MPLT-FLS-NP.18 Space Gray</v>
      </c>
      <c r="K153" s="1">
        <v>35</v>
      </c>
      <c r="M153" s="1" t="str">
        <f>J178</f>
        <v>MPFT-1GF-NP.18 Space Gray</v>
      </c>
      <c r="O153" s="1" t="str">
        <f t="shared" si="18"/>
        <v>MPFT-1BF-NP.17 Base</v>
      </c>
    </row>
    <row r="154" spans="2:15" ht="79.8" customHeight="1" x14ac:dyDescent="0.3">
      <c r="B154" s="1" t="s">
        <v>210</v>
      </c>
      <c r="E154" s="1" t="s">
        <v>314</v>
      </c>
      <c r="F154" s="2" t="s">
        <v>272</v>
      </c>
      <c r="G154" s="3" t="s">
        <v>273</v>
      </c>
      <c r="H154" s="1" t="s">
        <v>274</v>
      </c>
      <c r="I154" s="12" t="s">
        <v>70</v>
      </c>
      <c r="J154" s="1" t="str">
        <f t="shared" si="17"/>
        <v>MPKT-B-NP.18 Space Gray</v>
      </c>
      <c r="K154" s="1">
        <v>7</v>
      </c>
      <c r="M154" s="1" t="str">
        <f>J178</f>
        <v>MPFT-1GF-NP.18 Space Gray</v>
      </c>
      <c r="O154" s="1" t="str">
        <f t="shared" si="18"/>
        <v>MPFT-1BF-NP.17 Base</v>
      </c>
    </row>
    <row r="156" spans="2:15" ht="79.8" customHeight="1" thickBot="1" x14ac:dyDescent="0.35"/>
    <row r="157" spans="2:15" ht="79.8" customHeight="1" thickBot="1" x14ac:dyDescent="0.35">
      <c r="B157" s="1" t="s">
        <v>324</v>
      </c>
      <c r="E157" s="1" t="s">
        <v>316</v>
      </c>
      <c r="F157" s="2" t="s">
        <v>275</v>
      </c>
      <c r="G157" s="3" t="s">
        <v>276</v>
      </c>
      <c r="H157" s="1" t="s">
        <v>66</v>
      </c>
      <c r="I157" s="9" t="s">
        <v>68</v>
      </c>
      <c r="J157" s="1" t="str">
        <f t="shared" si="9"/>
        <v>MPFT-1GF-NP.18 Ivory White</v>
      </c>
      <c r="K157" s="1">
        <v>3</v>
      </c>
    </row>
    <row r="158" spans="2:15" ht="79.8" customHeight="1" thickBot="1" x14ac:dyDescent="0.35">
      <c r="B158" s="1" t="s">
        <v>324</v>
      </c>
      <c r="E158" s="1" t="s">
        <v>315</v>
      </c>
      <c r="F158" s="2" t="s">
        <v>277</v>
      </c>
      <c r="G158" s="3" t="s">
        <v>278</v>
      </c>
      <c r="H158" s="1" t="s">
        <v>279</v>
      </c>
      <c r="I158" s="10" t="s">
        <v>68</v>
      </c>
      <c r="J158" s="1" t="str">
        <f t="shared" si="9"/>
        <v>MPFT-2GFH-NP.18 Ivory White</v>
      </c>
      <c r="K158" s="1">
        <v>5</v>
      </c>
    </row>
    <row r="159" spans="2:15" ht="79.8" customHeight="1" thickBot="1" x14ac:dyDescent="0.35">
      <c r="B159" s="1" t="s">
        <v>324</v>
      </c>
      <c r="E159" s="1" t="s">
        <v>319</v>
      </c>
      <c r="F159" s="2" t="s">
        <v>280</v>
      </c>
      <c r="G159" s="3" t="s">
        <v>281</v>
      </c>
      <c r="H159" s="1" t="s">
        <v>282</v>
      </c>
      <c r="I159" s="10" t="s">
        <v>68</v>
      </c>
      <c r="J159" s="1" t="str">
        <f t="shared" si="9"/>
        <v>MPFT-3GFH-NP.18 Ivory White</v>
      </c>
      <c r="K159" s="1">
        <v>8</v>
      </c>
    </row>
    <row r="160" spans="2:15" ht="79.8" customHeight="1" thickBot="1" x14ac:dyDescent="0.35">
      <c r="B160" s="1" t="s">
        <v>324</v>
      </c>
      <c r="E160" s="1" t="s">
        <v>320</v>
      </c>
      <c r="F160" s="2" t="s">
        <v>283</v>
      </c>
      <c r="G160" s="3" t="s">
        <v>284</v>
      </c>
      <c r="H160" s="1" t="s">
        <v>285</v>
      </c>
      <c r="I160" s="10" t="s">
        <v>68</v>
      </c>
      <c r="J160" s="1" t="str">
        <f t="shared" si="9"/>
        <v>MPFT-4GFH-NP.18 Ivory White</v>
      </c>
      <c r="K160" s="1">
        <v>13</v>
      </c>
    </row>
    <row r="161" spans="2:11" ht="79.8" customHeight="1" thickBot="1" x14ac:dyDescent="0.35">
      <c r="B161" s="1" t="s">
        <v>324</v>
      </c>
      <c r="E161" s="1" t="s">
        <v>321</v>
      </c>
      <c r="F161" s="2" t="s">
        <v>286</v>
      </c>
      <c r="G161" s="3" t="s">
        <v>287</v>
      </c>
      <c r="H161" s="1" t="s">
        <v>279</v>
      </c>
      <c r="I161" s="10" t="s">
        <v>68</v>
      </c>
      <c r="J161" s="1" t="str">
        <f t="shared" si="9"/>
        <v>MPFT-2GFV-NP.18 Ivory White</v>
      </c>
      <c r="K161" s="1">
        <v>5</v>
      </c>
    </row>
    <row r="162" spans="2:11" ht="79.8" customHeight="1" thickBot="1" x14ac:dyDescent="0.35">
      <c r="B162" s="1" t="s">
        <v>324</v>
      </c>
      <c r="E162" s="1" t="s">
        <v>322</v>
      </c>
      <c r="F162" s="2" t="s">
        <v>288</v>
      </c>
      <c r="G162" s="3" t="s">
        <v>289</v>
      </c>
      <c r="H162" s="1" t="s">
        <v>282</v>
      </c>
      <c r="I162" s="10" t="s">
        <v>68</v>
      </c>
      <c r="J162" s="1" t="str">
        <f t="shared" si="9"/>
        <v>MPFT-3GFV-NP.18 Ivory White</v>
      </c>
      <c r="K162" s="1">
        <v>8</v>
      </c>
    </row>
    <row r="163" spans="2:11" ht="79.8" customHeight="1" thickBot="1" x14ac:dyDescent="0.35">
      <c r="B163" s="1" t="s">
        <v>324</v>
      </c>
      <c r="E163" s="1" t="s">
        <v>323</v>
      </c>
      <c r="F163" s="2" t="s">
        <v>290</v>
      </c>
      <c r="G163" s="3" t="s">
        <v>291</v>
      </c>
      <c r="H163" s="1" t="s">
        <v>285</v>
      </c>
      <c r="I163" s="9" t="s">
        <v>68</v>
      </c>
      <c r="J163" s="1" t="str">
        <f t="shared" si="9"/>
        <v>MPFT-4GFV-NP.18 Ivory White</v>
      </c>
      <c r="K163" s="1">
        <v>13</v>
      </c>
    </row>
    <row r="164" spans="2:11" ht="79.8" customHeight="1" x14ac:dyDescent="0.3">
      <c r="B164" s="1" t="s">
        <v>324</v>
      </c>
      <c r="E164" s="1" t="s">
        <v>316</v>
      </c>
      <c r="F164" s="2" t="s">
        <v>275</v>
      </c>
      <c r="G164" s="3" t="s">
        <v>276</v>
      </c>
      <c r="H164" s="1" t="s">
        <v>66</v>
      </c>
      <c r="I164" s="11" t="s">
        <v>67</v>
      </c>
      <c r="J164" s="1" t="str">
        <f t="shared" ref="J164:J170" si="19">G164 &amp; " " &amp; I164</f>
        <v>MPFT-1GF-NP.18 Ash Gray</v>
      </c>
      <c r="K164" s="1">
        <v>3</v>
      </c>
    </row>
    <row r="165" spans="2:11" ht="79.8" customHeight="1" x14ac:dyDescent="0.3">
      <c r="B165" s="1" t="s">
        <v>324</v>
      </c>
      <c r="E165" s="1" t="s">
        <v>315</v>
      </c>
      <c r="F165" s="2" t="s">
        <v>277</v>
      </c>
      <c r="G165" s="3" t="s">
        <v>278</v>
      </c>
      <c r="H165" s="1" t="s">
        <v>279</v>
      </c>
      <c r="I165" s="11" t="s">
        <v>67</v>
      </c>
      <c r="J165" s="1" t="str">
        <f t="shared" si="19"/>
        <v>MPFT-2GFH-NP.18 Ash Gray</v>
      </c>
      <c r="K165" s="1">
        <v>5</v>
      </c>
    </row>
    <row r="166" spans="2:11" ht="79.8" customHeight="1" x14ac:dyDescent="0.3">
      <c r="B166" s="1" t="s">
        <v>324</v>
      </c>
      <c r="E166" s="1" t="s">
        <v>319</v>
      </c>
      <c r="F166" s="2" t="s">
        <v>280</v>
      </c>
      <c r="G166" s="3" t="s">
        <v>281</v>
      </c>
      <c r="H166" s="1" t="s">
        <v>282</v>
      </c>
      <c r="I166" s="11" t="s">
        <v>67</v>
      </c>
      <c r="J166" s="1" t="str">
        <f t="shared" si="19"/>
        <v>MPFT-3GFH-NP.18 Ash Gray</v>
      </c>
      <c r="K166" s="1">
        <v>8</v>
      </c>
    </row>
    <row r="167" spans="2:11" ht="79.8" customHeight="1" x14ac:dyDescent="0.3">
      <c r="B167" s="1" t="s">
        <v>324</v>
      </c>
      <c r="E167" s="1" t="s">
        <v>320</v>
      </c>
      <c r="F167" s="2" t="s">
        <v>283</v>
      </c>
      <c r="G167" s="3" t="s">
        <v>284</v>
      </c>
      <c r="H167" s="1" t="s">
        <v>285</v>
      </c>
      <c r="I167" s="11" t="s">
        <v>67</v>
      </c>
      <c r="J167" s="1" t="str">
        <f t="shared" si="19"/>
        <v>MPFT-4GFH-NP.18 Ash Gray</v>
      </c>
      <c r="K167" s="1">
        <v>13</v>
      </c>
    </row>
    <row r="168" spans="2:11" ht="79.8" customHeight="1" x14ac:dyDescent="0.3">
      <c r="B168" s="1" t="s">
        <v>324</v>
      </c>
      <c r="E168" s="1" t="s">
        <v>321</v>
      </c>
      <c r="F168" s="2" t="s">
        <v>286</v>
      </c>
      <c r="G168" s="3" t="s">
        <v>287</v>
      </c>
      <c r="H168" s="1" t="s">
        <v>279</v>
      </c>
      <c r="I168" s="11" t="s">
        <v>67</v>
      </c>
      <c r="J168" s="1" t="str">
        <f t="shared" si="19"/>
        <v>MPFT-2GFV-NP.18 Ash Gray</v>
      </c>
      <c r="K168" s="1">
        <v>5</v>
      </c>
    </row>
    <row r="169" spans="2:11" ht="79.8" customHeight="1" x14ac:dyDescent="0.3">
      <c r="B169" s="1" t="s">
        <v>324</v>
      </c>
      <c r="E169" s="1" t="s">
        <v>322</v>
      </c>
      <c r="F169" s="2" t="s">
        <v>288</v>
      </c>
      <c r="G169" s="3" t="s">
        <v>289</v>
      </c>
      <c r="H169" s="1" t="s">
        <v>282</v>
      </c>
      <c r="I169" s="11" t="s">
        <v>67</v>
      </c>
      <c r="J169" s="1" t="str">
        <f t="shared" si="19"/>
        <v>MPFT-3GFV-NP.18 Ash Gray</v>
      </c>
      <c r="K169" s="1">
        <v>8</v>
      </c>
    </row>
    <row r="170" spans="2:11" ht="79.8" customHeight="1" x14ac:dyDescent="0.3">
      <c r="B170" s="1" t="s">
        <v>324</v>
      </c>
      <c r="E170" s="1" t="s">
        <v>323</v>
      </c>
      <c r="F170" s="2" t="s">
        <v>290</v>
      </c>
      <c r="G170" s="3" t="s">
        <v>291</v>
      </c>
      <c r="H170" s="1" t="s">
        <v>285</v>
      </c>
      <c r="I170" s="11" t="s">
        <v>67</v>
      </c>
      <c r="J170" s="1" t="str">
        <f t="shared" si="19"/>
        <v>MPFT-4GFV-NP.18 Ash Gray</v>
      </c>
      <c r="K170" s="1">
        <v>13</v>
      </c>
    </row>
    <row r="171" spans="2:11" ht="79.8" customHeight="1" x14ac:dyDescent="0.3">
      <c r="B171" s="1" t="s">
        <v>324</v>
      </c>
      <c r="E171" s="1" t="s">
        <v>316</v>
      </c>
      <c r="F171" s="2" t="s">
        <v>275</v>
      </c>
      <c r="G171" s="3" t="s">
        <v>276</v>
      </c>
      <c r="H171" s="1" t="s">
        <v>66</v>
      </c>
      <c r="I171" s="13" t="s">
        <v>69</v>
      </c>
      <c r="J171" s="1" t="str">
        <f t="shared" ref="J171:J177" si="20">G171 &amp; " " &amp; I171</f>
        <v>MPFT-1GF-NP.18 Champagne Gold</v>
      </c>
      <c r="K171" s="1">
        <v>3</v>
      </c>
    </row>
    <row r="172" spans="2:11" ht="79.8" customHeight="1" x14ac:dyDescent="0.3">
      <c r="B172" s="1" t="s">
        <v>324</v>
      </c>
      <c r="E172" s="1" t="s">
        <v>315</v>
      </c>
      <c r="F172" s="2" t="s">
        <v>277</v>
      </c>
      <c r="G172" s="3" t="s">
        <v>278</v>
      </c>
      <c r="H172" s="1" t="s">
        <v>279</v>
      </c>
      <c r="I172" s="13" t="s">
        <v>69</v>
      </c>
      <c r="J172" s="1" t="str">
        <f t="shared" si="20"/>
        <v>MPFT-2GFH-NP.18 Champagne Gold</v>
      </c>
      <c r="K172" s="1">
        <v>5</v>
      </c>
    </row>
    <row r="173" spans="2:11" ht="79.8" customHeight="1" x14ac:dyDescent="0.3">
      <c r="B173" s="1" t="s">
        <v>324</v>
      </c>
      <c r="E173" s="1" t="s">
        <v>319</v>
      </c>
      <c r="F173" s="2" t="s">
        <v>280</v>
      </c>
      <c r="G173" s="3" t="s">
        <v>281</v>
      </c>
      <c r="H173" s="1" t="s">
        <v>282</v>
      </c>
      <c r="I173" s="13" t="s">
        <v>69</v>
      </c>
      <c r="J173" s="1" t="str">
        <f t="shared" si="20"/>
        <v>MPFT-3GFH-NP.18 Champagne Gold</v>
      </c>
      <c r="K173" s="1">
        <v>8</v>
      </c>
    </row>
    <row r="174" spans="2:11" ht="79.8" customHeight="1" x14ac:dyDescent="0.3">
      <c r="B174" s="1" t="s">
        <v>324</v>
      </c>
      <c r="E174" s="1" t="s">
        <v>320</v>
      </c>
      <c r="F174" s="2" t="s">
        <v>283</v>
      </c>
      <c r="G174" s="3" t="s">
        <v>284</v>
      </c>
      <c r="H174" s="1" t="s">
        <v>285</v>
      </c>
      <c r="I174" s="13" t="s">
        <v>69</v>
      </c>
      <c r="J174" s="1" t="str">
        <f t="shared" si="20"/>
        <v>MPFT-4GFH-NP.18 Champagne Gold</v>
      </c>
      <c r="K174" s="1">
        <v>13</v>
      </c>
    </row>
    <row r="175" spans="2:11" ht="79.8" customHeight="1" x14ac:dyDescent="0.3">
      <c r="B175" s="1" t="s">
        <v>324</v>
      </c>
      <c r="E175" s="1" t="s">
        <v>321</v>
      </c>
      <c r="F175" s="2" t="s">
        <v>286</v>
      </c>
      <c r="G175" s="3" t="s">
        <v>287</v>
      </c>
      <c r="H175" s="1" t="s">
        <v>279</v>
      </c>
      <c r="I175" s="13" t="s">
        <v>69</v>
      </c>
      <c r="J175" s="1" t="str">
        <f t="shared" si="20"/>
        <v>MPFT-2GFV-NP.18 Champagne Gold</v>
      </c>
      <c r="K175" s="1">
        <v>5</v>
      </c>
    </row>
    <row r="176" spans="2:11" ht="79.8" customHeight="1" x14ac:dyDescent="0.3">
      <c r="B176" s="1" t="s">
        <v>324</v>
      </c>
      <c r="E176" s="1" t="s">
        <v>322</v>
      </c>
      <c r="F176" s="2" t="s">
        <v>288</v>
      </c>
      <c r="G176" s="3" t="s">
        <v>289</v>
      </c>
      <c r="H176" s="1" t="s">
        <v>282</v>
      </c>
      <c r="I176" s="13" t="s">
        <v>69</v>
      </c>
      <c r="J176" s="1" t="str">
        <f t="shared" si="20"/>
        <v>MPFT-3GFV-NP.18 Champagne Gold</v>
      </c>
      <c r="K176" s="1">
        <v>8</v>
      </c>
    </row>
    <row r="177" spans="2:11" ht="79.8" customHeight="1" x14ac:dyDescent="0.3">
      <c r="B177" s="1" t="s">
        <v>324</v>
      </c>
      <c r="E177" s="1" t="s">
        <v>323</v>
      </c>
      <c r="F177" s="2" t="s">
        <v>290</v>
      </c>
      <c r="G177" s="3" t="s">
        <v>291</v>
      </c>
      <c r="H177" s="1" t="s">
        <v>285</v>
      </c>
      <c r="I177" s="13" t="s">
        <v>69</v>
      </c>
      <c r="J177" s="1" t="str">
        <f t="shared" si="20"/>
        <v>MPFT-4GFV-NP.18 Champagne Gold</v>
      </c>
      <c r="K177" s="1">
        <v>13</v>
      </c>
    </row>
    <row r="178" spans="2:11" ht="79.8" customHeight="1" x14ac:dyDescent="0.3">
      <c r="B178" s="1" t="s">
        <v>324</v>
      </c>
      <c r="E178" s="1" t="s">
        <v>316</v>
      </c>
      <c r="F178" s="2" t="s">
        <v>275</v>
      </c>
      <c r="G178" s="3" t="s">
        <v>276</v>
      </c>
      <c r="H178" s="1" t="s">
        <v>66</v>
      </c>
      <c r="I178" s="12" t="s">
        <v>70</v>
      </c>
      <c r="J178" s="1" t="str">
        <f t="shared" ref="J178:J184" si="21">G178 &amp; " " &amp; I178</f>
        <v>MPFT-1GF-NP.18 Space Gray</v>
      </c>
      <c r="K178" s="1">
        <v>3</v>
      </c>
    </row>
    <row r="179" spans="2:11" ht="79.8" customHeight="1" x14ac:dyDescent="0.3">
      <c r="B179" s="1" t="s">
        <v>324</v>
      </c>
      <c r="E179" s="1" t="s">
        <v>315</v>
      </c>
      <c r="F179" s="2" t="s">
        <v>277</v>
      </c>
      <c r="G179" s="3" t="s">
        <v>278</v>
      </c>
      <c r="H179" s="1" t="s">
        <v>279</v>
      </c>
      <c r="I179" s="12" t="s">
        <v>70</v>
      </c>
      <c r="J179" s="1" t="str">
        <f t="shared" si="21"/>
        <v>MPFT-2GFH-NP.18 Space Gray</v>
      </c>
      <c r="K179" s="1">
        <v>5</v>
      </c>
    </row>
    <row r="180" spans="2:11" ht="79.8" customHeight="1" x14ac:dyDescent="0.3">
      <c r="B180" s="1" t="s">
        <v>324</v>
      </c>
      <c r="E180" s="1" t="s">
        <v>319</v>
      </c>
      <c r="F180" s="2" t="s">
        <v>280</v>
      </c>
      <c r="G180" s="3" t="s">
        <v>281</v>
      </c>
      <c r="H180" s="1" t="s">
        <v>282</v>
      </c>
      <c r="I180" s="12" t="s">
        <v>70</v>
      </c>
      <c r="J180" s="1" t="str">
        <f t="shared" si="21"/>
        <v>MPFT-3GFH-NP.18 Space Gray</v>
      </c>
      <c r="K180" s="1">
        <v>8</v>
      </c>
    </row>
    <row r="181" spans="2:11" ht="79.8" customHeight="1" x14ac:dyDescent="0.3">
      <c r="B181" s="1" t="s">
        <v>324</v>
      </c>
      <c r="E181" s="1" t="s">
        <v>320</v>
      </c>
      <c r="F181" s="2" t="s">
        <v>283</v>
      </c>
      <c r="G181" s="3" t="s">
        <v>284</v>
      </c>
      <c r="H181" s="1" t="s">
        <v>285</v>
      </c>
      <c r="I181" s="12" t="s">
        <v>70</v>
      </c>
      <c r="J181" s="1" t="str">
        <f t="shared" si="21"/>
        <v>MPFT-4GFH-NP.18 Space Gray</v>
      </c>
      <c r="K181" s="1">
        <v>13</v>
      </c>
    </row>
    <row r="182" spans="2:11" ht="79.8" customHeight="1" x14ac:dyDescent="0.3">
      <c r="B182" s="1" t="s">
        <v>324</v>
      </c>
      <c r="E182" s="1" t="s">
        <v>321</v>
      </c>
      <c r="F182" s="2" t="s">
        <v>286</v>
      </c>
      <c r="G182" s="3" t="s">
        <v>287</v>
      </c>
      <c r="H182" s="1" t="s">
        <v>279</v>
      </c>
      <c r="I182" s="12" t="s">
        <v>70</v>
      </c>
      <c r="J182" s="1" t="str">
        <f t="shared" si="21"/>
        <v>MPFT-2GFV-NP.18 Space Gray</v>
      </c>
      <c r="K182" s="1">
        <v>5</v>
      </c>
    </row>
    <row r="183" spans="2:11" ht="79.8" customHeight="1" x14ac:dyDescent="0.3">
      <c r="B183" s="1" t="s">
        <v>324</v>
      </c>
      <c r="E183" s="1" t="s">
        <v>322</v>
      </c>
      <c r="F183" s="2" t="s">
        <v>288</v>
      </c>
      <c r="G183" s="3" t="s">
        <v>289</v>
      </c>
      <c r="H183" s="1" t="s">
        <v>282</v>
      </c>
      <c r="I183" s="12" t="s">
        <v>70</v>
      </c>
      <c r="J183" s="1" t="str">
        <f t="shared" si="21"/>
        <v>MPFT-3GFV-NP.18 Space Gray</v>
      </c>
      <c r="K183" s="1">
        <v>8</v>
      </c>
    </row>
    <row r="184" spans="2:11" ht="79.8" customHeight="1" x14ac:dyDescent="0.3">
      <c r="B184" s="1" t="s">
        <v>324</v>
      </c>
      <c r="E184" s="1" t="s">
        <v>323</v>
      </c>
      <c r="F184" s="2" t="s">
        <v>290</v>
      </c>
      <c r="G184" s="3" t="s">
        <v>291</v>
      </c>
      <c r="H184" s="1" t="s">
        <v>285</v>
      </c>
      <c r="I184" s="12" t="s">
        <v>70</v>
      </c>
      <c r="J184" s="1" t="str">
        <f t="shared" si="21"/>
        <v>MPFT-4GFV-NP.18 Space Gray</v>
      </c>
      <c r="K184" s="1">
        <v>13</v>
      </c>
    </row>
    <row r="186" spans="2:11" ht="79.8" customHeight="1" x14ac:dyDescent="0.3">
      <c r="B186" s="1" t="s">
        <v>91</v>
      </c>
      <c r="E186" s="1" t="s">
        <v>94</v>
      </c>
      <c r="F186" s="2" t="s">
        <v>87</v>
      </c>
      <c r="G186" s="3" t="s">
        <v>88</v>
      </c>
      <c r="H186" s="1" t="s">
        <v>89</v>
      </c>
      <c r="I186" s="1" t="s">
        <v>90</v>
      </c>
      <c r="J186" s="1" t="str">
        <f t="shared" si="9"/>
        <v>MPFPIS-0203-ZB.27 Zigbee</v>
      </c>
      <c r="K186" s="1">
        <v>65</v>
      </c>
    </row>
    <row r="187" spans="2:11" ht="79.8" customHeight="1" x14ac:dyDescent="0.3">
      <c r="B187" s="1" t="s">
        <v>91</v>
      </c>
      <c r="E187" s="1" t="s">
        <v>95</v>
      </c>
      <c r="F187" s="2" t="s">
        <v>346</v>
      </c>
      <c r="G187" s="3" t="s">
        <v>347</v>
      </c>
      <c r="H187" s="1" t="s">
        <v>89</v>
      </c>
      <c r="I187" s="1" t="s">
        <v>92</v>
      </c>
      <c r="J187" s="1" t="str">
        <f t="shared" ref="J187:J189" si="22">G187 &amp; " " &amp; I187</f>
        <v>MPWS2R1ETH-BP.18  BusPro</v>
      </c>
      <c r="K187" s="1">
        <v>200</v>
      </c>
    </row>
    <row r="188" spans="2:11" ht="79.8" customHeight="1" x14ac:dyDescent="0.3">
      <c r="B188" s="1" t="s">
        <v>91</v>
      </c>
      <c r="E188" s="1" t="s">
        <v>96</v>
      </c>
      <c r="F188" s="2" t="s">
        <v>348</v>
      </c>
      <c r="G188" s="3" t="s">
        <v>349</v>
      </c>
      <c r="H188" s="1" t="s">
        <v>89</v>
      </c>
      <c r="I188" s="1" t="s">
        <v>93</v>
      </c>
      <c r="J188" s="1" t="str">
        <f t="shared" si="22"/>
        <v>MPWS2R1ETH-KT.18 KNX</v>
      </c>
      <c r="K188" s="1">
        <v>319</v>
      </c>
    </row>
    <row r="189" spans="2:11" ht="79.8" customHeight="1" x14ac:dyDescent="0.3">
      <c r="B189" s="1" t="s">
        <v>91</v>
      </c>
      <c r="E189" s="1" t="s">
        <v>97</v>
      </c>
      <c r="F189" s="2" t="s">
        <v>98</v>
      </c>
      <c r="G189" s="3" t="s">
        <v>99</v>
      </c>
      <c r="H189" s="1" t="s">
        <v>100</v>
      </c>
      <c r="I189" s="1" t="s">
        <v>208</v>
      </c>
      <c r="J189" s="1" t="str">
        <f t="shared" si="22"/>
        <v>MPFPIT-1P-ZB.17 0 Relay</v>
      </c>
      <c r="K189" s="1">
        <v>17</v>
      </c>
    </row>
    <row r="190" spans="2:11" ht="79.8" customHeight="1" x14ac:dyDescent="0.3">
      <c r="B190" s="1" t="s">
        <v>91</v>
      </c>
      <c r="E190" s="1" t="s">
        <v>101</v>
      </c>
      <c r="F190" s="2" t="s">
        <v>103</v>
      </c>
      <c r="G190" s="3" t="s">
        <v>102</v>
      </c>
      <c r="H190" s="1" t="s">
        <v>100</v>
      </c>
      <c r="I190" s="1" t="s">
        <v>207</v>
      </c>
      <c r="J190" s="1" t="str">
        <f t="shared" ref="J190:J207" si="23">G190 &amp; " " &amp; I190</f>
        <v>MPFPIT-0210-ZB.17 2 Relay</v>
      </c>
      <c r="K190" s="1">
        <v>20</v>
      </c>
    </row>
    <row r="191" spans="2:11" ht="79.8" customHeight="1" x14ac:dyDescent="0.3">
      <c r="B191" s="1" t="s">
        <v>91</v>
      </c>
      <c r="E191" s="1" t="s">
        <v>104</v>
      </c>
      <c r="F191" s="2" t="s">
        <v>106</v>
      </c>
      <c r="G191" s="3" t="s">
        <v>108</v>
      </c>
      <c r="H191" s="1" t="s">
        <v>100</v>
      </c>
      <c r="I191" s="1" t="s">
        <v>206</v>
      </c>
      <c r="J191" s="1" t="str">
        <f t="shared" si="23"/>
        <v>MPFPIT-0410-ZB.17 4 Relay</v>
      </c>
      <c r="K191" s="1">
        <v>24</v>
      </c>
    </row>
    <row r="192" spans="2:11" ht="79.8" customHeight="1" x14ac:dyDescent="0.3">
      <c r="B192" s="1" t="s">
        <v>91</v>
      </c>
      <c r="E192" s="1" t="s">
        <v>105</v>
      </c>
      <c r="F192" s="2" t="s">
        <v>107</v>
      </c>
      <c r="G192" s="3" t="s">
        <v>109</v>
      </c>
      <c r="H192" s="1" t="s">
        <v>100</v>
      </c>
      <c r="I192" s="1" t="s">
        <v>205</v>
      </c>
      <c r="J192" s="1" t="str">
        <f t="shared" si="23"/>
        <v>MPFPIT-0505-ZB.17 5 Relay</v>
      </c>
      <c r="K192" s="1">
        <v>30</v>
      </c>
    </row>
    <row r="193" spans="2:11" ht="79.8" customHeight="1" x14ac:dyDescent="0.3">
      <c r="B193" s="1" t="s">
        <v>91</v>
      </c>
      <c r="E193" s="1" t="s">
        <v>337</v>
      </c>
      <c r="F193" s="2" t="s">
        <v>339</v>
      </c>
      <c r="G193" s="3" t="s">
        <v>340</v>
      </c>
      <c r="H193" s="1" t="s">
        <v>341</v>
      </c>
      <c r="I193" s="1" t="s">
        <v>338</v>
      </c>
      <c r="J193" s="1" t="str">
        <f t="shared" ref="J193" si="24">G193 &amp; " " &amp; I193</f>
        <v>MPFT-1BF-NP.17 Base</v>
      </c>
      <c r="K193" s="1">
        <v>2</v>
      </c>
    </row>
    <row r="195" spans="2:11" ht="79.8" customHeight="1" x14ac:dyDescent="0.3">
      <c r="B195" s="1" t="s">
        <v>110</v>
      </c>
      <c r="E195" s="1" t="s">
        <v>121</v>
      </c>
      <c r="F195" s="2" t="s">
        <v>111</v>
      </c>
      <c r="G195" s="3" t="s">
        <v>112</v>
      </c>
      <c r="H195" s="1" t="s">
        <v>113</v>
      </c>
      <c r="I195" s="1" t="s">
        <v>198</v>
      </c>
      <c r="J195" s="1" t="str">
        <f t="shared" si="23"/>
        <v>MLR0310-ZB.20 3 Relay</v>
      </c>
      <c r="K195" s="1">
        <v>100</v>
      </c>
    </row>
    <row r="196" spans="2:11" ht="79.8" customHeight="1" x14ac:dyDescent="0.3">
      <c r="B196" s="1" t="s">
        <v>110</v>
      </c>
      <c r="E196" s="1" t="s">
        <v>124</v>
      </c>
      <c r="F196" s="2" t="s">
        <v>120</v>
      </c>
      <c r="G196" s="3" t="s">
        <v>114</v>
      </c>
      <c r="H196" s="1" t="s">
        <v>117</v>
      </c>
      <c r="I196" s="1" t="s">
        <v>207</v>
      </c>
      <c r="J196" s="1" t="str">
        <f t="shared" si="23"/>
        <v>MLR0205-ZB.18 2 Relay</v>
      </c>
      <c r="K196" s="1">
        <v>75</v>
      </c>
    </row>
    <row r="197" spans="2:11" ht="79.8" customHeight="1" x14ac:dyDescent="0.3">
      <c r="B197" s="1" t="s">
        <v>110</v>
      </c>
      <c r="E197" s="1" t="s">
        <v>125</v>
      </c>
      <c r="F197" s="2" t="s">
        <v>122</v>
      </c>
      <c r="G197" s="3" t="s">
        <v>115</v>
      </c>
      <c r="H197" s="1" t="s">
        <v>118</v>
      </c>
      <c r="I197" s="1" t="s">
        <v>199</v>
      </c>
      <c r="J197" s="1" t="str">
        <f t="shared" si="23"/>
        <v>MPD0101-ZB.10 1 Dim</v>
      </c>
      <c r="K197" s="1">
        <v>125</v>
      </c>
    </row>
    <row r="198" spans="2:11" ht="79.8" customHeight="1" x14ac:dyDescent="0.3">
      <c r="B198" s="1" t="s">
        <v>110</v>
      </c>
      <c r="E198" s="1" t="s">
        <v>126</v>
      </c>
      <c r="F198" s="2" t="s">
        <v>123</v>
      </c>
      <c r="G198" s="3" t="s">
        <v>116</v>
      </c>
      <c r="H198" s="1" t="s">
        <v>119</v>
      </c>
      <c r="I198" s="1" t="s">
        <v>127</v>
      </c>
      <c r="J198" s="1" t="str">
        <f t="shared" si="23"/>
        <v>MD10V03-ZB.10 0-10v</v>
      </c>
      <c r="K198" s="1">
        <v>110</v>
      </c>
    </row>
    <row r="200" spans="2:11" ht="79.8" customHeight="1" x14ac:dyDescent="0.3">
      <c r="B200" s="1" t="s">
        <v>128</v>
      </c>
      <c r="E200" s="1" t="s">
        <v>144</v>
      </c>
      <c r="F200" s="2" t="s">
        <v>129</v>
      </c>
      <c r="G200" s="3" t="s">
        <v>134</v>
      </c>
      <c r="H200" s="1" t="s">
        <v>139</v>
      </c>
      <c r="I200" s="1" t="s">
        <v>200</v>
      </c>
      <c r="J200" s="1" t="str">
        <f t="shared" si="23"/>
        <v>MSW01/M-ZB.10 Water</v>
      </c>
      <c r="K200" s="1">
        <v>45</v>
      </c>
    </row>
    <row r="201" spans="2:11" ht="79.8" customHeight="1" x14ac:dyDescent="0.3">
      <c r="B201" s="1" t="s">
        <v>128</v>
      </c>
      <c r="E201" s="1" t="s">
        <v>145</v>
      </c>
      <c r="F201" s="2" t="s">
        <v>130</v>
      </c>
      <c r="G201" s="3" t="s">
        <v>135</v>
      </c>
      <c r="H201" s="1" t="s">
        <v>140</v>
      </c>
      <c r="I201" s="1" t="s">
        <v>201</v>
      </c>
      <c r="J201" s="1" t="str">
        <f t="shared" si="23"/>
        <v>MSPIR01-ZB.10 PIR</v>
      </c>
      <c r="K201" s="1">
        <v>88</v>
      </c>
    </row>
    <row r="202" spans="2:11" ht="79.8" customHeight="1" x14ac:dyDescent="0.3">
      <c r="B202" s="1" t="s">
        <v>128</v>
      </c>
      <c r="E202" s="1" t="s">
        <v>146</v>
      </c>
      <c r="F202" s="2" t="s">
        <v>131</v>
      </c>
      <c r="G202" s="3" t="s">
        <v>136</v>
      </c>
      <c r="H202" s="1" t="s">
        <v>141</v>
      </c>
      <c r="I202" s="1" t="s">
        <v>202</v>
      </c>
      <c r="J202" s="1" t="str">
        <f t="shared" si="23"/>
        <v>MSDC01/M-ZB.10 Door</v>
      </c>
      <c r="K202" s="1">
        <v>43</v>
      </c>
    </row>
    <row r="203" spans="2:11" ht="79.8" customHeight="1" x14ac:dyDescent="0.3">
      <c r="B203" s="1" t="s">
        <v>128</v>
      </c>
      <c r="E203" s="1" t="s">
        <v>147</v>
      </c>
      <c r="F203" s="2" t="s">
        <v>132</v>
      </c>
      <c r="G203" s="3" t="s">
        <v>137</v>
      </c>
      <c r="H203" s="1" t="s">
        <v>142</v>
      </c>
      <c r="I203" s="1" t="s">
        <v>203</v>
      </c>
      <c r="J203" s="1" t="str">
        <f t="shared" si="23"/>
        <v>MSTHCFM25-ZB.10 Air</v>
      </c>
      <c r="K203" s="1">
        <v>180</v>
      </c>
    </row>
    <row r="204" spans="2:11" ht="79.8" customHeight="1" x14ac:dyDescent="0.3">
      <c r="B204" s="1" t="s">
        <v>128</v>
      </c>
      <c r="E204" s="1" t="s">
        <v>148</v>
      </c>
      <c r="F204" s="2" t="s">
        <v>133</v>
      </c>
      <c r="G204" s="3" t="s">
        <v>138</v>
      </c>
      <c r="H204" s="1" t="s">
        <v>143</v>
      </c>
      <c r="I204" s="1" t="s">
        <v>204</v>
      </c>
      <c r="J204" s="1" t="str">
        <f t="shared" si="23"/>
        <v>MBU01/HM-ZB.10 SOS</v>
      </c>
      <c r="K204" s="1">
        <v>98</v>
      </c>
    </row>
    <row r="206" spans="2:11" ht="79.8" customHeight="1" x14ac:dyDescent="0.3">
      <c r="B206" s="1" t="s">
        <v>149</v>
      </c>
      <c r="E206" s="1" t="s">
        <v>156</v>
      </c>
      <c r="F206" s="2" t="s">
        <v>150</v>
      </c>
      <c r="G206" s="3" t="s">
        <v>151</v>
      </c>
      <c r="H206" s="1" t="s">
        <v>152</v>
      </c>
      <c r="I206" s="1" t="s">
        <v>158</v>
      </c>
      <c r="J206" s="1" t="str">
        <f t="shared" si="23"/>
        <v>MAC-GW-ZB.20 VRF/VRV</v>
      </c>
      <c r="K206" s="1">
        <v>150</v>
      </c>
    </row>
    <row r="207" spans="2:11" ht="79.8" customHeight="1" x14ac:dyDescent="0.3">
      <c r="B207" s="1" t="s">
        <v>149</v>
      </c>
      <c r="E207" s="1" t="s">
        <v>157</v>
      </c>
      <c r="F207" s="2" t="s">
        <v>153</v>
      </c>
      <c r="G207" s="3" t="s">
        <v>154</v>
      </c>
      <c r="H207" s="1" t="s">
        <v>155</v>
      </c>
      <c r="I207" s="1" t="s">
        <v>159</v>
      </c>
      <c r="J207" s="1" t="str">
        <f t="shared" si="23"/>
        <v>MIR01R-LK.10 IR</v>
      </c>
      <c r="K207" s="1">
        <v>99</v>
      </c>
    </row>
    <row r="208" spans="2:11" ht="79.8" customHeight="1" x14ac:dyDescent="0.3">
      <c r="B208" s="1" t="s">
        <v>149</v>
      </c>
      <c r="E208" s="1" t="s">
        <v>160</v>
      </c>
      <c r="F208" s="2" t="s">
        <v>161</v>
      </c>
      <c r="G208" s="3" t="s">
        <v>162</v>
      </c>
      <c r="H208" s="1" t="s">
        <v>163</v>
      </c>
      <c r="I208" s="1" t="s">
        <v>164</v>
      </c>
      <c r="J208" s="1" t="str">
        <f t="shared" ref="J208:J222" si="25">G208 &amp; " " &amp; I208</f>
        <v>MIGT05.19 Valve</v>
      </c>
      <c r="K208" s="1">
        <v>75</v>
      </c>
    </row>
    <row r="210" spans="2:14" ht="79.8" customHeight="1" x14ac:dyDescent="0.3">
      <c r="B210" s="1" t="s">
        <v>165</v>
      </c>
      <c r="E210" s="1" t="s">
        <v>187</v>
      </c>
      <c r="F210" s="2" t="s">
        <v>166</v>
      </c>
      <c r="G210" s="3" t="s">
        <v>167</v>
      </c>
      <c r="H210" s="1" t="s">
        <v>168</v>
      </c>
      <c r="I210" s="1" t="s">
        <v>325</v>
      </c>
      <c r="J210" s="1" t="str">
        <f t="shared" ref="J210" si="26">G210 &amp; " " &amp; I210</f>
        <v>MVSM35B-ZB.20 FULL</v>
      </c>
      <c r="K210" s="1">
        <v>265</v>
      </c>
      <c r="N210" s="1" t="str">
        <f>J213</f>
        <v>Zigbee Blind Motor Track 2.6 Meters</v>
      </c>
    </row>
    <row r="211" spans="2:14" ht="79.8" customHeight="1" x14ac:dyDescent="0.3">
      <c r="B211" s="1" t="s">
        <v>165</v>
      </c>
      <c r="E211" s="1" t="s">
        <v>187</v>
      </c>
      <c r="F211" s="2" t="s">
        <v>166</v>
      </c>
      <c r="G211" s="3" t="s">
        <v>167</v>
      </c>
      <c r="H211" s="1" t="s">
        <v>168</v>
      </c>
      <c r="J211" s="1" t="str">
        <f t="shared" si="25"/>
        <v xml:space="preserve">MVSM35B-ZB.20 </v>
      </c>
      <c r="K211" s="1">
        <v>265</v>
      </c>
    </row>
    <row r="212" spans="2:14" ht="79.8" customHeight="1" x14ac:dyDescent="0.3">
      <c r="B212" s="1" t="s">
        <v>165</v>
      </c>
      <c r="E212" s="1" t="s">
        <v>188</v>
      </c>
      <c r="F212" s="2" t="s">
        <v>169</v>
      </c>
      <c r="G212" s="3" t="s">
        <v>170</v>
      </c>
      <c r="H212" s="1" t="s">
        <v>171</v>
      </c>
      <c r="J212" s="1" t="str">
        <f t="shared" si="25"/>
        <v xml:space="preserve">Zigbee Blind Motor Track </v>
      </c>
      <c r="K212" s="1">
        <v>20</v>
      </c>
    </row>
    <row r="213" spans="2:14" ht="79.8" customHeight="1" x14ac:dyDescent="0.3">
      <c r="B213" s="1" t="s">
        <v>165</v>
      </c>
      <c r="E213" s="1" t="s">
        <v>188</v>
      </c>
      <c r="F213" s="2" t="s">
        <v>169</v>
      </c>
      <c r="G213" s="3" t="s">
        <v>170</v>
      </c>
      <c r="H213" s="1" t="s">
        <v>171</v>
      </c>
      <c r="I213" s="1" t="s">
        <v>196</v>
      </c>
      <c r="J213" s="1" t="str">
        <f t="shared" ref="J213" si="27">G213 &amp; " " &amp; I213</f>
        <v>Zigbee Blind Motor Track 2.6 Meters</v>
      </c>
      <c r="K213" s="1">
        <f>K212*2.6</f>
        <v>52</v>
      </c>
    </row>
    <row r="214" spans="2:14" ht="79.8" customHeight="1" x14ac:dyDescent="0.3">
      <c r="B214" s="1" t="s">
        <v>165</v>
      </c>
      <c r="E214" s="1" t="s">
        <v>189</v>
      </c>
      <c r="F214" s="2" t="s">
        <v>172</v>
      </c>
      <c r="G214" s="3" t="s">
        <v>173</v>
      </c>
      <c r="H214" s="1" t="s">
        <v>171</v>
      </c>
      <c r="I214" s="1" t="s">
        <v>329</v>
      </c>
      <c r="J214" s="1" t="str">
        <f t="shared" si="25"/>
        <v>YR2188 6 motors</v>
      </c>
      <c r="K214" s="1">
        <v>25</v>
      </c>
    </row>
    <row r="215" spans="2:14" ht="79.8" customHeight="1" x14ac:dyDescent="0.3">
      <c r="B215" s="1" t="s">
        <v>165</v>
      </c>
      <c r="E215" s="1" t="s">
        <v>190</v>
      </c>
      <c r="F215" s="2" t="s">
        <v>174</v>
      </c>
      <c r="G215" s="3" t="s">
        <v>175</v>
      </c>
      <c r="H215" s="1" t="s">
        <v>176</v>
      </c>
      <c r="I215" s="1" t="s">
        <v>325</v>
      </c>
      <c r="J215" s="1" t="str">
        <f t="shared" ref="J215" si="28">G215 &amp; " " &amp; I215</f>
        <v>MWWSCMT-ZB.20 FULL</v>
      </c>
      <c r="K215" s="1">
        <v>98</v>
      </c>
      <c r="M215" s="1" t="str">
        <f>J219</f>
        <v>MWWSCMT-DG.20 5 Meters</v>
      </c>
      <c r="N215" s="1" t="str">
        <f>J217</f>
        <v xml:space="preserve">MWWSCMT-CDX.20 </v>
      </c>
    </row>
    <row r="216" spans="2:14" ht="79.8" customHeight="1" x14ac:dyDescent="0.3">
      <c r="B216" s="1" t="s">
        <v>165</v>
      </c>
      <c r="E216" s="1" t="s">
        <v>190</v>
      </c>
      <c r="F216" s="2" t="s">
        <v>174</v>
      </c>
      <c r="G216" s="3" t="s">
        <v>175</v>
      </c>
      <c r="H216" s="1" t="s">
        <v>176</v>
      </c>
      <c r="J216" s="1" t="str">
        <f t="shared" si="25"/>
        <v xml:space="preserve">MWWSCMT-ZB.20 </v>
      </c>
      <c r="K216" s="1">
        <v>98</v>
      </c>
    </row>
    <row r="217" spans="2:14" ht="79.8" customHeight="1" x14ac:dyDescent="0.3">
      <c r="B217" s="1" t="s">
        <v>165</v>
      </c>
      <c r="E217" s="1" t="s">
        <v>191</v>
      </c>
      <c r="F217" s="2" t="s">
        <v>177</v>
      </c>
      <c r="G217" s="3" t="s">
        <v>178</v>
      </c>
      <c r="H217" s="1" t="s">
        <v>171</v>
      </c>
      <c r="J217" s="1" t="str">
        <f t="shared" si="25"/>
        <v xml:space="preserve">MWWSCMT-CDX.20 </v>
      </c>
      <c r="K217" s="1">
        <v>8</v>
      </c>
    </row>
    <row r="218" spans="2:14" ht="79.8" customHeight="1" x14ac:dyDescent="0.3">
      <c r="B218" s="1" t="s">
        <v>165</v>
      </c>
      <c r="E218" s="1" t="s">
        <v>192</v>
      </c>
      <c r="F218" s="2" t="s">
        <v>179</v>
      </c>
      <c r="G218" s="3" t="s">
        <v>180</v>
      </c>
      <c r="H218" s="1" t="s">
        <v>171</v>
      </c>
      <c r="J218" s="1" t="str">
        <f t="shared" si="25"/>
        <v xml:space="preserve">MWWSCMT-DG.20 </v>
      </c>
      <c r="K218" s="1">
        <v>30</v>
      </c>
    </row>
    <row r="219" spans="2:14" ht="79.8" customHeight="1" x14ac:dyDescent="0.3">
      <c r="B219" s="1" t="s">
        <v>165</v>
      </c>
      <c r="E219" s="1" t="s">
        <v>192</v>
      </c>
      <c r="F219" s="2" t="s">
        <v>179</v>
      </c>
      <c r="G219" s="3" t="s">
        <v>180</v>
      </c>
      <c r="H219" s="1" t="s">
        <v>171</v>
      </c>
      <c r="I219" s="1" t="s">
        <v>197</v>
      </c>
      <c r="J219" s="1" t="str">
        <f t="shared" ref="J219" si="29">G219 &amp; " " &amp; I219</f>
        <v>MWWSCMT-DG.20 5 Meters</v>
      </c>
      <c r="K219" s="1">
        <f>K218*5</f>
        <v>150</v>
      </c>
    </row>
    <row r="220" spans="2:14" ht="79.8" customHeight="1" x14ac:dyDescent="0.3">
      <c r="B220" s="1" t="s">
        <v>165</v>
      </c>
      <c r="E220" s="1" t="s">
        <v>193</v>
      </c>
      <c r="F220" s="2" t="s">
        <v>181</v>
      </c>
      <c r="G220" s="3" t="s">
        <v>182</v>
      </c>
      <c r="H220" s="1" t="s">
        <v>171</v>
      </c>
      <c r="I220" s="1" t="s">
        <v>326</v>
      </c>
      <c r="J220" s="1" t="str">
        <f t="shared" si="25"/>
        <v>MWWSCMT-YK.20 1 motor</v>
      </c>
      <c r="K220" s="1">
        <v>22</v>
      </c>
    </row>
    <row r="221" spans="2:14" ht="79.8" customHeight="1" x14ac:dyDescent="0.3">
      <c r="B221" s="1" t="s">
        <v>165</v>
      </c>
      <c r="E221" s="1" t="s">
        <v>194</v>
      </c>
      <c r="F221" s="2" t="s">
        <v>183</v>
      </c>
      <c r="G221" s="3" t="s">
        <v>184</v>
      </c>
      <c r="H221" s="1" t="s">
        <v>171</v>
      </c>
      <c r="I221" s="1" t="s">
        <v>327</v>
      </c>
      <c r="J221" s="1" t="str">
        <f t="shared" si="25"/>
        <v>MWWSCMT-YK2.20 2 motors</v>
      </c>
      <c r="K221" s="1">
        <v>25</v>
      </c>
    </row>
    <row r="222" spans="2:14" ht="79.8" customHeight="1" x14ac:dyDescent="0.3">
      <c r="B222" s="1" t="s">
        <v>165</v>
      </c>
      <c r="E222" s="1" t="s">
        <v>195</v>
      </c>
      <c r="F222" s="2" t="s">
        <v>185</v>
      </c>
      <c r="G222" s="3" t="s">
        <v>186</v>
      </c>
      <c r="H222" s="1" t="s">
        <v>171</v>
      </c>
      <c r="I222" s="1" t="s">
        <v>328</v>
      </c>
      <c r="J222" s="1" t="str">
        <f t="shared" si="25"/>
        <v>MWWSCMT-YK5.20 5 motors</v>
      </c>
      <c r="K222" s="1">
        <v>27</v>
      </c>
    </row>
  </sheetData>
  <phoneticPr fontId="3"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SnapFlow Assets 2.0a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Qamar HDL Pakistan</dc:creator>
  <cp:lastModifiedBy>Qamar HDL Pakistan</cp:lastModifiedBy>
  <dcterms:created xsi:type="dcterms:W3CDTF">2015-06-05T18:17:20Z</dcterms:created>
  <dcterms:modified xsi:type="dcterms:W3CDTF">2026-02-14T13:27:47Z</dcterms:modified>
</cp:coreProperties>
</file>